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556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<sst xmlns="http://schemas.openxmlformats.org/spreadsheetml/2006/main" count="76" uniqueCount="61">
  <si>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3110 Придбання обладнання і предметів довгострокового користування</t>
  </si>
  <si>
    <t>3132 Капітальний ремонт інших об'єктів</t>
  </si>
  <si>
    <t>3142 Реконструкція та реставрація інших об'єктів</t>
  </si>
  <si>
    <t>3 шт</t>
  </si>
  <si>
    <t>2 шт</t>
  </si>
  <si>
    <t>1 шт</t>
  </si>
  <si>
    <t>7 7. Інші кошти спеціального фонду (бюджет розвитку)</t>
  </si>
  <si>
    <t>СЗШ №1</t>
  </si>
  <si>
    <t>СШ №3</t>
  </si>
  <si>
    <t xml:space="preserve"> НВК СШ №2-гімназія</t>
  </si>
  <si>
    <t>1шт</t>
  </si>
  <si>
    <t>Здійснено касових видатків за вказаний період</t>
  </si>
  <si>
    <t xml:space="preserve">Завідувач відділу освіти </t>
  </si>
  <si>
    <t>Лобик О.П.</t>
  </si>
  <si>
    <t xml:space="preserve">гол.бухгалтер </t>
  </si>
  <si>
    <t>Мачужак Л.Л.</t>
  </si>
  <si>
    <t>м.п.</t>
  </si>
  <si>
    <t>Щигель В.С.</t>
  </si>
  <si>
    <t>Гудзеляк Р.З.</t>
  </si>
  <si>
    <t>Умнова Г.І.</t>
  </si>
  <si>
    <t xml:space="preserve">директор СЗШ №1 </t>
  </si>
  <si>
    <t xml:space="preserve">директор НВК СШ №2-гімназія </t>
  </si>
  <si>
    <t xml:space="preserve">директор СШ №3 </t>
  </si>
  <si>
    <t xml:space="preserve"> Реконструкція зовнішніх мереж каналізації СЗШ №1 м.Трускавець</t>
  </si>
  <si>
    <t xml:space="preserve"> Реконструкція приміщень харчоблоку НВК "СЗШ№2-гімназія" по вул.Данилишиних,19 в м.Трускавець Львівської області</t>
  </si>
  <si>
    <t xml:space="preserve"> Реконструкція приміщень харчоблоку НВК "СЗШ№2-гімназія" по вул.Данилишиних,19 в м.Трускавець Львівської області (субвенція з ОБ на інвестиційні проекти)</t>
  </si>
  <si>
    <t xml:space="preserve"> Реконструкція території в НВК "СЗШ№2-гімназія" в м.Трускавець вул.Данилишиних,19</t>
  </si>
  <si>
    <t xml:space="preserve"> Створення регіонального центру сприяння здорового способу життя на базі НВК "СЗШ №2-гімназія" в м.Трускавець </t>
  </si>
  <si>
    <t xml:space="preserve"> Реконструкція шатрового даху та утеплення фасаду ЗНЗ №3 вул.Стебницька, 98, м.Трускавець </t>
  </si>
  <si>
    <t xml:space="preserve"> Реконструкція шатрового даху та утеплення фасаду ЗНЗ №3 вул.Стебницька, 98, м.Трускавець Львівської області (Субвенція з ДБ на соціально-нкономічний розвиток)</t>
  </si>
  <si>
    <t>0617321  Будівництво та реконструкція установ освіти</t>
  </si>
  <si>
    <t>0611020 Надання загальної середньої освіти загальноосвітніми навчальними закладами ( в т.ч. школою-дитячим садком,нтернатом при школі), спеціалізованими школами, ліцеями, гімназіями, колегіумами</t>
  </si>
  <si>
    <t>вішалки  в гардеробну</t>
  </si>
  <si>
    <t>12 шт</t>
  </si>
  <si>
    <t>10 +1 шт</t>
  </si>
  <si>
    <t>компютерний клас</t>
  </si>
  <si>
    <t>співфінансування НУШ з місцевого бюджету ( ноутбуки)</t>
  </si>
  <si>
    <t>субвенція на НУШ ( ноутбуки)</t>
  </si>
  <si>
    <t>морозильна  шафа</t>
  </si>
  <si>
    <t>картоплечистка</t>
  </si>
  <si>
    <t>субвенція на підвищення якості освіти  компютерний клас</t>
  </si>
  <si>
    <t>10+1 шт</t>
  </si>
  <si>
    <t>співфінансування  на підвищення якості освіти з місцевого бюджету (компютерний клас)</t>
  </si>
  <si>
    <t xml:space="preserve">1 шт </t>
  </si>
  <si>
    <t>проектор  співфінансування на НУШ з місцевого бюджету</t>
  </si>
  <si>
    <t>коплект світло музики</t>
  </si>
  <si>
    <t>1 ком</t>
  </si>
  <si>
    <t xml:space="preserve">електричні плити </t>
  </si>
  <si>
    <t>активна система</t>
  </si>
  <si>
    <t>стійка</t>
  </si>
  <si>
    <t>капітальний ремонт внутрішнього дворика</t>
  </si>
  <si>
    <t>виготовлення ПКД</t>
  </si>
  <si>
    <t xml:space="preserve">експертний звіт </t>
  </si>
  <si>
    <t>субвенція з ОБ на мікропроект "Капітальний ремонт виробничих приміщень харчоблоку "</t>
  </si>
  <si>
    <t>з місцевого бюджету мікропроект на "Капітальний ремонт виробничих приміщень харчоблоку "</t>
  </si>
  <si>
    <t>з місцевого бюджету мікропроект на "Капітальний ремонт актового залу"</t>
  </si>
  <si>
    <t>субвенція з ОБ на мікропроект "Капітальний ремонт актового залу"</t>
  </si>
  <si>
    <t>капітальний ремонт актового залу</t>
  </si>
  <si>
    <t>капітальний ремонт освітлення спортивного майданчика</t>
  </si>
  <si>
    <t>авторський нагляд</t>
  </si>
  <si>
    <t>Інформація щодо освоєння коштів установами загальної середньої освіти  відділу  освіти Трускавецької міської ради за 2019рік станом                  на 01 січня 2020 р.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</si>
</sst>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46">
    <font>
      <sz val="8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4" fontId="21" fillId="0" borderId="10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horizontal="right" vertical="top"/>
    </xf>
    <xf numFmtId="0" fontId="21" fillId="0" borderId="10" xfId="0" applyNumberFormat="1" applyFont="1" applyBorder="1" applyAlignment="1">
      <alignment horizontal="left" vertical="top" wrapText="1" indent="4"/>
    </xf>
    <xf numFmtId="2" fontId="21" fillId="0" borderId="10" xfId="0" applyNumberFormat="1" applyFont="1" applyFill="1" applyBorder="1" applyAlignment="1" applyProtection="1">
      <alignment horizontal="right" vertical="top" wrapText="1"/>
      <protection/>
    </xf>
    <xf numFmtId="0" fontId="21" fillId="33" borderId="10" xfId="0" applyNumberFormat="1" applyFont="1" applyFill="1" applyBorder="1" applyAlignment="1">
      <alignment horizontal="left" vertical="top" wrapText="1" indent="2"/>
    </xf>
    <xf numFmtId="0" fontId="21" fillId="0" borderId="10" xfId="0" applyNumberFormat="1" applyFont="1" applyFill="1" applyBorder="1" applyAlignment="1">
      <alignment horizontal="left" vertical="top" wrapText="1" indent="2"/>
    </xf>
    <xf numFmtId="4" fontId="21" fillId="0" borderId="10" xfId="0" applyNumberFormat="1" applyFont="1" applyFill="1" applyBorder="1" applyAlignment="1">
      <alignment horizontal="right" vertical="top"/>
    </xf>
    <xf numFmtId="0" fontId="23" fillId="0" borderId="10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4" fontId="22" fillId="33" borderId="10" xfId="0" applyNumberFormat="1" applyFont="1" applyFill="1" applyBorder="1" applyAlignment="1">
      <alignment horizontal="right" vertical="top"/>
    </xf>
    <xf numFmtId="4" fontId="24" fillId="33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23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left"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33" borderId="14" xfId="0" applyNumberFormat="1" applyFont="1" applyFill="1" applyBorder="1" applyAlignment="1">
      <alignment horizontal="center" vertical="top" wrapText="1"/>
    </xf>
    <xf numFmtId="0" fontId="22" fillId="33" borderId="15" xfId="0" applyNumberFormat="1" applyFont="1" applyFill="1" applyBorder="1" applyAlignment="1">
      <alignment horizontal="center" vertical="top" wrapText="1"/>
    </xf>
    <xf numFmtId="0" fontId="22" fillId="33" borderId="16" xfId="0" applyNumberFormat="1" applyFont="1" applyFill="1" applyBorder="1" applyAlignment="1">
      <alignment horizontal="center" vertical="top" wrapText="1"/>
    </xf>
    <xf numFmtId="4" fontId="25" fillId="34" borderId="17" xfId="0" applyNumberFormat="1" applyFont="1" applyFill="1" applyBorder="1" applyAlignment="1">
      <alignment horizontal="center" vertical="top" wrapText="1"/>
    </xf>
    <xf numFmtId="4" fontId="25" fillId="34" borderId="18" xfId="0" applyNumberFormat="1" applyFont="1" applyFill="1" applyBorder="1" applyAlignment="1">
      <alignment horizontal="center" vertical="top" wrapText="1"/>
    </xf>
    <xf numFmtId="0" fontId="26" fillId="34" borderId="14" xfId="0" applyNumberFormat="1" applyFont="1" applyFill="1" applyBorder="1" applyAlignment="1">
      <alignment horizontal="left" vertical="top" wrapText="1"/>
    </xf>
    <xf numFmtId="0" fontId="26" fillId="34" borderId="15" xfId="0" applyNumberFormat="1" applyFont="1" applyFill="1" applyBorder="1" applyAlignment="1">
      <alignment horizontal="left" vertical="top" wrapText="1"/>
    </xf>
    <xf numFmtId="0" fontId="26" fillId="34" borderId="16" xfId="0" applyNumberFormat="1" applyFont="1" applyFill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4" fontId="21" fillId="0" borderId="17" xfId="0" applyNumberFormat="1" applyFont="1" applyFill="1" applyBorder="1" applyAlignment="1">
      <alignment horizontal="right" vertical="top"/>
    </xf>
    <xf numFmtId="0" fontId="27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top"/>
    </xf>
    <xf numFmtId="0" fontId="21" fillId="0" borderId="10" xfId="0" applyNumberFormat="1" applyFont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9"/>
  <sheetViews>
    <sheetView tabSelected="1" zoomScale="150" zoomScaleNormal="150" zoomScalePageLayoutView="0" workbookViewId="0" topLeftCell="A1">
      <selection activeCell="A1" sqref="A1:E5"/>
    </sheetView>
  </sheetViews>
  <sheetFormatPr defaultColWidth="10.66015625" defaultRowHeight="11.25" outlineLevelRow="2"/>
  <cols>
    <col min="1" max="1" width="16.66015625" style="1" customWidth="1"/>
    <col min="2" max="2" width="3.66015625" style="1" customWidth="1"/>
    <col min="3" max="3" width="56" style="1" customWidth="1"/>
    <col min="4" max="4" width="9.5" style="1" customWidth="1"/>
    <col min="5" max="5" width="22.83203125" style="1" customWidth="1"/>
  </cols>
  <sheetData>
    <row r="1" spans="1:5" s="1" customFormat="1" ht="9.75" customHeight="1">
      <c r="A1" s="22" t="s">
        <v>60</v>
      </c>
      <c r="B1" s="22"/>
      <c r="C1" s="22"/>
      <c r="D1" s="22"/>
      <c r="E1" s="22"/>
    </row>
    <row r="2" spans="1:5" s="1" customFormat="1" ht="9.75" customHeight="1">
      <c r="A2" s="22"/>
      <c r="B2" s="22"/>
      <c r="C2" s="22"/>
      <c r="D2" s="22"/>
      <c r="E2" s="22"/>
    </row>
    <row r="3" spans="1:5" s="1" customFormat="1" ht="9.75" customHeight="1">
      <c r="A3" s="22"/>
      <c r="B3" s="22"/>
      <c r="C3" s="22"/>
      <c r="D3" s="22"/>
      <c r="E3" s="22"/>
    </row>
    <row r="4" spans="1:5" ht="46.5" customHeight="1">
      <c r="A4" s="22"/>
      <c r="B4" s="22"/>
      <c r="C4" s="22"/>
      <c r="D4" s="22"/>
      <c r="E4" s="22"/>
    </row>
    <row r="5" spans="1:5" s="1" customFormat="1" ht="40.5" customHeight="1">
      <c r="A5" s="23"/>
      <c r="B5" s="23"/>
      <c r="C5" s="23"/>
      <c r="D5" s="23"/>
      <c r="E5" s="23"/>
    </row>
    <row r="6" spans="1:5" ht="43.5" customHeight="1">
      <c r="A6" s="32" t="s">
        <v>6</v>
      </c>
      <c r="B6" s="33"/>
      <c r="C6" s="33"/>
      <c r="D6" s="34"/>
      <c r="E6" s="30" t="s">
        <v>11</v>
      </c>
    </row>
    <row r="7" spans="1:5" ht="70.5" customHeight="1" outlineLevel="1">
      <c r="A7" s="27" t="s">
        <v>31</v>
      </c>
      <c r="B7" s="28"/>
      <c r="C7" s="29"/>
      <c r="D7" s="12"/>
      <c r="E7" s="31"/>
    </row>
    <row r="8" spans="1:5" ht="28.5" customHeight="1" outlineLevel="2">
      <c r="A8" s="24" t="s">
        <v>0</v>
      </c>
      <c r="B8" s="25"/>
      <c r="C8" s="26"/>
      <c r="D8" s="3"/>
      <c r="E8" s="3">
        <f>E9+E14+E22</f>
        <v>915608</v>
      </c>
    </row>
    <row r="9" spans="1:5" ht="16.5" customHeight="1" outlineLevel="2">
      <c r="A9" s="4"/>
      <c r="B9" s="4"/>
      <c r="C9" s="10" t="s">
        <v>7</v>
      </c>
      <c r="D9" s="2"/>
      <c r="E9" s="3">
        <f>SUM(E10:E13)</f>
        <v>448975</v>
      </c>
    </row>
    <row r="10" spans="1:5" ht="19.5" customHeight="1" outlineLevel="2">
      <c r="A10" s="4"/>
      <c r="B10" s="4"/>
      <c r="C10" s="6" t="s">
        <v>35</v>
      </c>
      <c r="D10" s="2" t="s">
        <v>34</v>
      </c>
      <c r="E10" s="5">
        <v>248520</v>
      </c>
    </row>
    <row r="11" spans="1:5" ht="16.5" customHeight="1" outlineLevel="2">
      <c r="A11" s="4"/>
      <c r="B11" s="4"/>
      <c r="C11" s="6" t="s">
        <v>36</v>
      </c>
      <c r="D11" s="35" t="s">
        <v>3</v>
      </c>
      <c r="E11" s="5">
        <v>10520</v>
      </c>
    </row>
    <row r="12" spans="1:5" ht="22.5" customHeight="1" outlineLevel="2">
      <c r="A12" s="4"/>
      <c r="B12" s="4"/>
      <c r="C12" s="6" t="s">
        <v>37</v>
      </c>
      <c r="D12" s="36"/>
      <c r="E12" s="5">
        <v>14935</v>
      </c>
    </row>
    <row r="13" spans="1:5" ht="16.5" customHeight="1" outlineLevel="2">
      <c r="A13" s="4"/>
      <c r="B13" s="4"/>
      <c r="C13" s="7" t="s">
        <v>32</v>
      </c>
      <c r="D13" s="2" t="s">
        <v>33</v>
      </c>
      <c r="E13" s="2">
        <v>175000</v>
      </c>
    </row>
    <row r="14" spans="1:5" ht="16.5" customHeight="1" outlineLevel="2">
      <c r="A14" s="4"/>
      <c r="B14" s="4"/>
      <c r="C14" s="10" t="s">
        <v>9</v>
      </c>
      <c r="D14" s="2"/>
      <c r="E14" s="3">
        <f>SUM(E15:E21)</f>
        <v>342105</v>
      </c>
    </row>
    <row r="15" spans="1:5" ht="16.5" customHeight="1" outlineLevel="2">
      <c r="A15" s="4"/>
      <c r="B15" s="4"/>
      <c r="C15" s="6" t="s">
        <v>38</v>
      </c>
      <c r="D15" s="2" t="s">
        <v>5</v>
      </c>
      <c r="E15" s="5">
        <v>25000</v>
      </c>
    </row>
    <row r="16" spans="1:5" ht="21" customHeight="1" outlineLevel="2">
      <c r="A16" s="4"/>
      <c r="B16" s="4"/>
      <c r="C16" s="6" t="s">
        <v>39</v>
      </c>
      <c r="D16" s="2" t="s">
        <v>10</v>
      </c>
      <c r="E16" s="5">
        <v>35000</v>
      </c>
    </row>
    <row r="17" spans="1:5" ht="21" customHeight="1" outlineLevel="2">
      <c r="A17" s="4"/>
      <c r="B17" s="4"/>
      <c r="C17" s="6" t="s">
        <v>37</v>
      </c>
      <c r="D17" s="2" t="s">
        <v>4</v>
      </c>
      <c r="E17" s="5">
        <v>20600</v>
      </c>
    </row>
    <row r="18" spans="1:5" ht="18" customHeight="1" outlineLevel="2">
      <c r="A18" s="4"/>
      <c r="B18" s="4"/>
      <c r="C18" s="7" t="s">
        <v>40</v>
      </c>
      <c r="D18" s="37" t="s">
        <v>41</v>
      </c>
      <c r="E18" s="5">
        <v>132323</v>
      </c>
    </row>
    <row r="19" spans="1:5" ht="23.25" customHeight="1" outlineLevel="2">
      <c r="A19" s="4"/>
      <c r="B19" s="4"/>
      <c r="C19" s="7" t="s">
        <v>42</v>
      </c>
      <c r="D19" s="36"/>
      <c r="E19" s="5">
        <v>116822</v>
      </c>
    </row>
    <row r="20" spans="1:5" ht="18" customHeight="1" outlineLevel="2">
      <c r="A20" s="4"/>
      <c r="B20" s="4"/>
      <c r="C20" s="7" t="s">
        <v>44</v>
      </c>
      <c r="D20" s="8" t="s">
        <v>43</v>
      </c>
      <c r="E20" s="5">
        <v>12360</v>
      </c>
    </row>
    <row r="21" spans="1:5" ht="18" customHeight="1" outlineLevel="2">
      <c r="A21" s="4"/>
      <c r="B21" s="4"/>
      <c r="C21" s="7"/>
      <c r="D21" s="8"/>
      <c r="E21" s="5"/>
    </row>
    <row r="22" spans="1:5" ht="16.5" customHeight="1" outlineLevel="2">
      <c r="A22" s="4"/>
      <c r="B22" s="4"/>
      <c r="C22" s="10" t="s">
        <v>8</v>
      </c>
      <c r="D22" s="2"/>
      <c r="E22" s="3">
        <f>SUM(E23:E27)</f>
        <v>124528</v>
      </c>
    </row>
    <row r="23" spans="1:5" ht="16.5" customHeight="1" outlineLevel="2">
      <c r="A23" s="4"/>
      <c r="B23" s="4"/>
      <c r="C23" s="7" t="s">
        <v>44</v>
      </c>
      <c r="D23" s="2" t="s">
        <v>5</v>
      </c>
      <c r="E23" s="5">
        <v>11880</v>
      </c>
    </row>
    <row r="24" spans="1:5" ht="16.5" customHeight="1" outlineLevel="2">
      <c r="A24" s="4"/>
      <c r="B24" s="4"/>
      <c r="C24" s="7" t="s">
        <v>45</v>
      </c>
      <c r="D24" s="2" t="s">
        <v>46</v>
      </c>
      <c r="E24" s="5">
        <v>49980</v>
      </c>
    </row>
    <row r="25" spans="1:5" ht="16.5" customHeight="1" outlineLevel="2">
      <c r="A25" s="4"/>
      <c r="B25" s="4"/>
      <c r="C25" s="7" t="s">
        <v>47</v>
      </c>
      <c r="D25" s="2" t="s">
        <v>4</v>
      </c>
      <c r="E25" s="5">
        <v>22060</v>
      </c>
    </row>
    <row r="26" spans="1:5" ht="16.5" customHeight="1" outlineLevel="2">
      <c r="A26" s="4"/>
      <c r="B26" s="4"/>
      <c r="C26" s="7" t="s">
        <v>48</v>
      </c>
      <c r="D26" s="2" t="s">
        <v>4</v>
      </c>
      <c r="E26" s="5">
        <v>34250</v>
      </c>
    </row>
    <row r="27" spans="1:5" ht="16.5" customHeight="1" outlineLevel="2">
      <c r="A27" s="4"/>
      <c r="B27" s="4"/>
      <c r="C27" s="7" t="s">
        <v>49</v>
      </c>
      <c r="D27" s="2" t="s">
        <v>5</v>
      </c>
      <c r="E27" s="5">
        <v>6358</v>
      </c>
    </row>
    <row r="28" spans="1:5" ht="19.5" customHeight="1" outlineLevel="2">
      <c r="A28" s="24" t="s">
        <v>1</v>
      </c>
      <c r="B28" s="25"/>
      <c r="C28" s="26"/>
      <c r="D28" s="3"/>
      <c r="E28" s="3">
        <f>E29+E35+E38</f>
        <v>2934825.71</v>
      </c>
    </row>
    <row r="29" spans="1:5" ht="19.5" customHeight="1" outlineLevel="2">
      <c r="A29" s="4"/>
      <c r="B29" s="4"/>
      <c r="C29" s="10" t="s">
        <v>7</v>
      </c>
      <c r="D29" s="2"/>
      <c r="E29" s="3">
        <f>E30+E32+E34+E31+E33</f>
        <v>1202936</v>
      </c>
    </row>
    <row r="30" spans="1:5" ht="19.5" customHeight="1" outlineLevel="2">
      <c r="A30" s="4"/>
      <c r="B30" s="4"/>
      <c r="C30" s="39" t="s">
        <v>50</v>
      </c>
      <c r="D30" s="2"/>
      <c r="E30" s="3">
        <v>1130475</v>
      </c>
    </row>
    <row r="31" spans="1:5" ht="19.5" customHeight="1" outlineLevel="2">
      <c r="A31" s="4"/>
      <c r="B31" s="4"/>
      <c r="C31" s="39" t="s">
        <v>52</v>
      </c>
      <c r="D31" s="2"/>
      <c r="E31" s="40">
        <v>5196</v>
      </c>
    </row>
    <row r="32" spans="1:5" ht="19.5" customHeight="1" outlineLevel="2">
      <c r="A32" s="4"/>
      <c r="B32" s="4"/>
      <c r="C32" s="38" t="s">
        <v>51</v>
      </c>
      <c r="D32" s="2"/>
      <c r="E32" s="40">
        <v>57594</v>
      </c>
    </row>
    <row r="33" spans="1:5" ht="19.5" customHeight="1" outlineLevel="2">
      <c r="A33" s="4"/>
      <c r="B33" s="4"/>
      <c r="C33" s="38" t="s">
        <v>59</v>
      </c>
      <c r="D33" s="2"/>
      <c r="E33" s="40">
        <v>5387</v>
      </c>
    </row>
    <row r="34" spans="1:5" ht="19.5" customHeight="1" outlineLevel="2">
      <c r="A34" s="4"/>
      <c r="B34" s="4"/>
      <c r="C34" s="41" t="s">
        <v>52</v>
      </c>
      <c r="D34" s="2"/>
      <c r="E34" s="5">
        <v>4284</v>
      </c>
    </row>
    <row r="35" spans="1:5" ht="19.5" customHeight="1" outlineLevel="2">
      <c r="A35" s="4"/>
      <c r="B35" s="4"/>
      <c r="C35" s="10" t="s">
        <v>9</v>
      </c>
      <c r="D35" s="2"/>
      <c r="E35" s="3">
        <f>E36+E37</f>
        <v>312478</v>
      </c>
    </row>
    <row r="36" spans="1:5" ht="23.25" customHeight="1" outlineLevel="2">
      <c r="A36" s="4"/>
      <c r="B36" s="4"/>
      <c r="C36" s="4" t="s">
        <v>54</v>
      </c>
      <c r="D36" s="2"/>
      <c r="E36" s="5">
        <v>119239</v>
      </c>
    </row>
    <row r="37" spans="1:5" ht="26.25" customHeight="1" outlineLevel="2">
      <c r="A37" s="4"/>
      <c r="B37" s="4"/>
      <c r="C37" s="4" t="s">
        <v>53</v>
      </c>
      <c r="D37" s="2"/>
      <c r="E37" s="5">
        <v>193239</v>
      </c>
    </row>
    <row r="38" spans="1:5" ht="19.5" customHeight="1" outlineLevel="2">
      <c r="A38" s="4"/>
      <c r="B38" s="4"/>
      <c r="C38" s="10" t="s">
        <v>8</v>
      </c>
      <c r="D38" s="2"/>
      <c r="E38" s="13">
        <f>E39+E40+E43+E44+E41+E42</f>
        <v>1419411.71</v>
      </c>
    </row>
    <row r="39" spans="1:5" ht="19.5" customHeight="1" outlineLevel="2">
      <c r="A39" s="4"/>
      <c r="B39" s="4"/>
      <c r="C39" s="41" t="s">
        <v>58</v>
      </c>
      <c r="D39" s="2"/>
      <c r="E39" s="5">
        <v>48950</v>
      </c>
    </row>
    <row r="40" spans="1:5" ht="24" customHeight="1" outlineLevel="2">
      <c r="A40" s="4"/>
      <c r="B40" s="4"/>
      <c r="C40" s="4" t="s">
        <v>57</v>
      </c>
      <c r="D40" s="2"/>
      <c r="E40" s="5">
        <v>1067350.31</v>
      </c>
    </row>
    <row r="41" spans="1:5" ht="24" customHeight="1" outlineLevel="2">
      <c r="A41" s="4"/>
      <c r="B41" s="4"/>
      <c r="C41" s="38" t="s">
        <v>51</v>
      </c>
      <c r="D41" s="2"/>
      <c r="E41" s="5">
        <v>76178</v>
      </c>
    </row>
    <row r="42" spans="1:5" ht="24" customHeight="1" outlineLevel="2">
      <c r="A42" s="4"/>
      <c r="B42" s="4"/>
      <c r="C42" s="41" t="s">
        <v>52</v>
      </c>
      <c r="D42" s="2"/>
      <c r="E42" s="5">
        <v>8570.4</v>
      </c>
    </row>
    <row r="43" spans="1:5" ht="22.5" customHeight="1" outlineLevel="2">
      <c r="A43" s="4"/>
      <c r="B43" s="4"/>
      <c r="C43" s="4" t="s">
        <v>55</v>
      </c>
      <c r="D43" s="2"/>
      <c r="E43" s="5">
        <v>89182</v>
      </c>
    </row>
    <row r="44" spans="1:5" ht="22.5" customHeight="1" outlineLevel="2">
      <c r="A44" s="4"/>
      <c r="B44" s="4"/>
      <c r="C44" s="4" t="s">
        <v>56</v>
      </c>
      <c r="D44" s="2"/>
      <c r="E44" s="2">
        <v>129181</v>
      </c>
    </row>
    <row r="45" spans="1:5" ht="63.75" customHeight="1" outlineLevel="1">
      <c r="A45" s="27" t="s">
        <v>30</v>
      </c>
      <c r="B45" s="28"/>
      <c r="C45" s="29"/>
      <c r="D45" s="11"/>
      <c r="E45" s="11">
        <f>E47+E49+E54</f>
        <v>10679440.53</v>
      </c>
    </row>
    <row r="46" spans="1:5" ht="43.5" customHeight="1" outlineLevel="2">
      <c r="A46" s="24" t="s">
        <v>2</v>
      </c>
      <c r="B46" s="25"/>
      <c r="C46" s="26"/>
      <c r="D46" s="2"/>
      <c r="E46" s="3">
        <f>E47+E49+E54</f>
        <v>10679440.53</v>
      </c>
    </row>
    <row r="47" spans="1:5" ht="21.75" customHeight="1" outlineLevel="2">
      <c r="A47" s="4"/>
      <c r="B47" s="4"/>
      <c r="C47" s="9" t="s">
        <v>7</v>
      </c>
      <c r="D47" s="2"/>
      <c r="E47" s="3">
        <f>SUM(E48:E48)</f>
        <v>295549.2</v>
      </c>
    </row>
    <row r="48" spans="1:5" ht="21.75" customHeight="1" outlineLevel="2">
      <c r="A48" s="4"/>
      <c r="B48" s="4"/>
      <c r="C48" s="17" t="s">
        <v>23</v>
      </c>
      <c r="D48" s="2"/>
      <c r="E48" s="5">
        <v>295549.2</v>
      </c>
    </row>
    <row r="49" spans="1:5" ht="21.75" customHeight="1" outlineLevel="2">
      <c r="A49" s="4"/>
      <c r="B49" s="4"/>
      <c r="C49" s="9" t="s">
        <v>9</v>
      </c>
      <c r="D49" s="2"/>
      <c r="E49" s="3">
        <f>SUM(E50:E56)</f>
        <v>7828854.22</v>
      </c>
    </row>
    <row r="50" spans="1:5" ht="21.75" customHeight="1" outlineLevel="2">
      <c r="A50" s="4"/>
      <c r="B50" s="4"/>
      <c r="C50" s="18" t="s">
        <v>24</v>
      </c>
      <c r="D50" s="18"/>
      <c r="E50" s="19">
        <v>18780</v>
      </c>
    </row>
    <row r="51" spans="1:5" ht="21.75" customHeight="1" outlineLevel="2">
      <c r="A51" s="4"/>
      <c r="B51" s="4"/>
      <c r="C51" s="18" t="s">
        <v>25</v>
      </c>
      <c r="D51" s="18"/>
      <c r="E51" s="19">
        <v>200000</v>
      </c>
    </row>
    <row r="52" spans="1:5" ht="21.75" customHeight="1" outlineLevel="2">
      <c r="A52" s="4"/>
      <c r="B52" s="4"/>
      <c r="C52" s="18" t="s">
        <v>26</v>
      </c>
      <c r="D52" s="18"/>
      <c r="E52" s="19">
        <v>500000</v>
      </c>
    </row>
    <row r="53" spans="1:5" ht="21.75" customHeight="1" outlineLevel="2">
      <c r="A53" s="4"/>
      <c r="B53" s="4"/>
      <c r="C53" s="18" t="s">
        <v>27</v>
      </c>
      <c r="D53" s="18"/>
      <c r="E53" s="19">
        <v>2000000</v>
      </c>
    </row>
    <row r="54" spans="1:5" ht="21.75" customHeight="1" outlineLevel="2">
      <c r="A54" s="4"/>
      <c r="B54" s="4"/>
      <c r="C54" s="9" t="s">
        <v>7</v>
      </c>
      <c r="D54" s="20"/>
      <c r="E54" s="21">
        <f>E55+E56</f>
        <v>2555037.11</v>
      </c>
    </row>
    <row r="55" spans="1:5" ht="21.75" customHeight="1" outlineLevel="2">
      <c r="A55" s="4"/>
      <c r="B55" s="4"/>
      <c r="C55" s="18" t="s">
        <v>28</v>
      </c>
      <c r="D55" s="18"/>
      <c r="E55" s="19">
        <v>555037.11</v>
      </c>
    </row>
    <row r="56" spans="1:5" ht="35.25" customHeight="1" outlineLevel="2">
      <c r="A56" s="4"/>
      <c r="B56" s="4"/>
      <c r="C56" s="18" t="s">
        <v>29</v>
      </c>
      <c r="D56" s="18"/>
      <c r="E56" s="19">
        <v>2000000</v>
      </c>
    </row>
    <row r="63" spans="3:5" ht="12.75">
      <c r="C63" s="14" t="s">
        <v>12</v>
      </c>
      <c r="D63" s="14"/>
      <c r="E63" s="1" t="s">
        <v>13</v>
      </c>
    </row>
    <row r="64" spans="3:5" ht="12.75">
      <c r="C64" s="14" t="s">
        <v>14</v>
      </c>
      <c r="D64" s="14"/>
      <c r="E64" s="1" t="s">
        <v>15</v>
      </c>
    </row>
    <row r="66" ht="11.25">
      <c r="C66" s="1" t="s">
        <v>16</v>
      </c>
    </row>
    <row r="67" spans="3:5" ht="11.25">
      <c r="C67" s="15" t="s">
        <v>20</v>
      </c>
      <c r="D67" s="16"/>
      <c r="E67" s="1" t="s">
        <v>17</v>
      </c>
    </row>
    <row r="68" spans="3:5" ht="11.25">
      <c r="C68" s="15" t="s">
        <v>21</v>
      </c>
      <c r="D68" s="16"/>
      <c r="E68" s="1" t="s">
        <v>18</v>
      </c>
    </row>
    <row r="69" spans="3:5" ht="11.25">
      <c r="C69" s="15" t="s">
        <v>22</v>
      </c>
      <c r="D69" s="16"/>
      <c r="E69" s="1" t="s">
        <v>19</v>
      </c>
    </row>
  </sheetData>
  <sheetProtection/>
  <mergeCells count="10">
    <mergeCell ref="A1:E5"/>
    <mergeCell ref="A8:C8"/>
    <mergeCell ref="A28:C28"/>
    <mergeCell ref="A45:C45"/>
    <mergeCell ref="A46:C46"/>
    <mergeCell ref="E6:E7"/>
    <mergeCell ref="A7:C7"/>
    <mergeCell ref="A6:D6"/>
    <mergeCell ref="D11:D12"/>
    <mergeCell ref="D18:D19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2</dc:creator>
  <cp:keywords/>
  <dc:description/>
  <cp:lastModifiedBy>lidia 2</cp:lastModifiedBy>
  <cp:lastPrinted>2017-11-30T15:37:41Z</cp:lastPrinted>
  <dcterms:created xsi:type="dcterms:W3CDTF">2017-11-28T15:39:46Z</dcterms:created>
  <dcterms:modified xsi:type="dcterms:W3CDTF">2020-02-03T13:37:04Z</dcterms:modified>
  <cp:category/>
  <cp:version/>
  <cp:contentType/>
  <cp:contentStatus/>
  <cp:revision>1</cp:revision>
</cp:coreProperties>
</file>