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36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<sst xmlns="http://schemas.openxmlformats.org/spreadsheetml/2006/main" count="249" uniqueCount="118">
  <si>
    <t>2111 Заробітна плата</t>
  </si>
  <si>
    <t>2120 Нарахування на оплату праці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</si>
  <si>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</si>
  <si>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</si>
  <si>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</si>
  <si>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2220 Медикаменти та перев'язувальні матеріали</t>
  </si>
  <si>
    <t>2230 Продукти харчування</t>
  </si>
  <si>
    <t>1011020 Надання загальної середньої освіти загальноосвітніми навчальними закладами ( в т.ч. школою-дитячим садком,нтернатом при школі), спеціалізованими школами, ліцеями, гімназіями, колегіумами</t>
  </si>
  <si>
    <t>сувенція</t>
  </si>
  <si>
    <t>місц бюджет</t>
  </si>
  <si>
    <t>миючі засоби</t>
  </si>
  <si>
    <t>канцтовари</t>
  </si>
  <si>
    <t>будівельні матеріали</t>
  </si>
  <si>
    <t>за прання бiлизни</t>
  </si>
  <si>
    <t>за послуги звязку</t>
  </si>
  <si>
    <t>за дослiдження води</t>
  </si>
  <si>
    <t>за вимiр опору захисного зазем. та iзоляцiї елек.проводки по ЗНЗ №1</t>
  </si>
  <si>
    <t>а вимiр опору захисного зазем. та iзоляцiї елек.проводки по ЗНЗ №2</t>
  </si>
  <si>
    <t>за дезинфекцiю i дератизацiю</t>
  </si>
  <si>
    <t>за заправку картриджiв</t>
  </si>
  <si>
    <t>за послуги пов'язанi з замовленням, доставкою та видачею документiв про освiту</t>
  </si>
  <si>
    <t>СЗШ №1</t>
  </si>
  <si>
    <t>СШ №3</t>
  </si>
  <si>
    <t xml:space="preserve"> НВК СШ №2-гімназія</t>
  </si>
  <si>
    <t>Загальний фонд</t>
  </si>
  <si>
    <t>од виміру</t>
  </si>
  <si>
    <t>Здійснено касових видатків за вказаний період</t>
  </si>
  <si>
    <t xml:space="preserve">Затверджений план на рік
</t>
  </si>
  <si>
    <t xml:space="preserve">гол.бухгалтер </t>
  </si>
  <si>
    <t>Лобик О.П.</t>
  </si>
  <si>
    <t>шт</t>
  </si>
  <si>
    <t>документ.для навчаль.закл.</t>
  </si>
  <si>
    <t xml:space="preserve">миючі засоби </t>
  </si>
  <si>
    <t xml:space="preserve">директор </t>
  </si>
  <si>
    <t>Щигель В.С.</t>
  </si>
  <si>
    <t>Гудзеляк Р.З.</t>
  </si>
  <si>
    <t>Умнова Г.І.</t>
  </si>
  <si>
    <t>м.п.</t>
  </si>
  <si>
    <t>Субвенція на підвищення якості освіти ( проведення інтернету )</t>
  </si>
  <si>
    <t xml:space="preserve">          2272 Оплата водопостачання та водовідведення</t>
  </si>
  <si>
    <t>Оплата електроенергії</t>
  </si>
  <si>
    <t>Оплата природнього газу</t>
  </si>
  <si>
    <t xml:space="preserve">Начальник відділу освіти </t>
  </si>
  <si>
    <t>Тимишин  О.В.</t>
  </si>
  <si>
    <t>Оплата  інших енергоносіїв та інших комунальних послуг</t>
  </si>
  <si>
    <t>Інформація щодо освоєння коштів установами загальної середньої освіти  відділу  освіти Трускавецької міської ради за 2019рік станом на 01 січня 2020 р.</t>
  </si>
  <si>
    <t>бойлер 120 л</t>
  </si>
  <si>
    <t>відра для прибирання</t>
  </si>
  <si>
    <t>гачок мебельний</t>
  </si>
  <si>
    <t>господарські товари</t>
  </si>
  <si>
    <t>демонстраційний комплект вим.приладів</t>
  </si>
  <si>
    <t>ігровий набір</t>
  </si>
  <si>
    <t>календар магнітний</t>
  </si>
  <si>
    <t>калькулятор</t>
  </si>
  <si>
    <t>компас шкільний</t>
  </si>
  <si>
    <t>крісло груша</t>
  </si>
  <si>
    <t>математичний планшет</t>
  </si>
  <si>
    <t>мікроскоп учнівський</t>
  </si>
  <si>
    <t>модель годинника демонстраційна</t>
  </si>
  <si>
    <t>набір для конструктора з різним спос. Зєднання</t>
  </si>
  <si>
    <t>світильники LED</t>
  </si>
  <si>
    <t>стіл учнівський</t>
  </si>
  <si>
    <t>стілець Т- подібний</t>
  </si>
  <si>
    <t>футбольний комплект</t>
  </si>
  <si>
    <t>матеріали для підключення інтернету</t>
  </si>
  <si>
    <t>дошка фліпчарт</t>
  </si>
  <si>
    <t>дошка 1*2</t>
  </si>
  <si>
    <t>драбина алюмінєва 3-х секційна</t>
  </si>
  <si>
    <t>камера відеоспостереження</t>
  </si>
  <si>
    <t>лічильник 3-х тарифний</t>
  </si>
  <si>
    <t>люстра</t>
  </si>
  <si>
    <t>LEDпанель</t>
  </si>
  <si>
    <t>світильник настінний</t>
  </si>
  <si>
    <t>струбниця столярна</t>
  </si>
  <si>
    <t xml:space="preserve">пазли для килима-конструктора  </t>
  </si>
  <si>
    <t>тен для бойлера</t>
  </si>
  <si>
    <t>терморегулятор</t>
  </si>
  <si>
    <t>тримач для рушникового паперу</t>
  </si>
  <si>
    <t>жалюзі вертикальні</t>
  </si>
  <si>
    <t>шкільна документація</t>
  </si>
  <si>
    <t>колонки</t>
  </si>
  <si>
    <t>кріплення для проектора</t>
  </si>
  <si>
    <t>вішалка настінна</t>
  </si>
  <si>
    <t>датчик тиску</t>
  </si>
  <si>
    <t>дошка для крейди</t>
  </si>
  <si>
    <t>меблі шкільні</t>
  </si>
  <si>
    <t>принтер</t>
  </si>
  <si>
    <t>телефонний апарат</t>
  </si>
  <si>
    <t>кабель мікрофона</t>
  </si>
  <si>
    <t>чохол для гітари</t>
  </si>
  <si>
    <t>зєднувач канон</t>
  </si>
  <si>
    <t>поточний ремонт лічильника теплової енергії</t>
  </si>
  <si>
    <t>за поточний ремонт класів по СШ №2</t>
  </si>
  <si>
    <t>ремонт морозильної шафи по СЗШ №2</t>
  </si>
  <si>
    <t>ремонт компютерної техніки</t>
  </si>
  <si>
    <t>ремонт акустичної системи в СШ №2</t>
  </si>
  <si>
    <t>провірка лічильника</t>
  </si>
  <si>
    <t>благоустрій території</t>
  </si>
  <si>
    <t>ремонт системи відеоспостереження</t>
  </si>
  <si>
    <t>тех.обслуговування котелень по ЗНЗ №1</t>
  </si>
  <si>
    <t>поточний ремонт  класів по СЗШ №1</t>
  </si>
  <si>
    <t>поточний ремонт сходової клітки</t>
  </si>
  <si>
    <t>а вимiр опору захисного зазем. та iзоляцiї елек.проводки по ЗНЗ №1</t>
  </si>
  <si>
    <t>сервісне обслуг. котелень по ЗНЗ №1</t>
  </si>
  <si>
    <t>обслуговування котельні</t>
  </si>
  <si>
    <t>за повірку манометрів</t>
  </si>
  <si>
    <t>перезарядка та тех. обслугов.вогнегасників</t>
  </si>
  <si>
    <t>за повірку мманометрів по СШ №3</t>
  </si>
  <si>
    <t>поточний ремонт даху котельні по ЗНЗ №3</t>
  </si>
  <si>
    <t>послуги по монтажу інтернету</t>
  </si>
  <si>
    <t>за поточний ремонт класів по СШ №3</t>
  </si>
  <si>
    <t>сервісне обслуг. котелень по ЗНЗ №3</t>
  </si>
  <si>
    <t>технічне обслуговування котелень</t>
  </si>
  <si>
    <t>за прання білизни</t>
  </si>
  <si>
    <t>Окремі заходи по реалізації державних ( регіональних) програм не віднесені  до заходів розвитку</t>
  </si>
  <si>
    <t>СЗШ №3</t>
  </si>
  <si>
    <t>Інші  виплати населення</t>
  </si>
  <si>
    <t>субвенція підтримка особам з особливими освітніми потребами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</si>
</sst>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53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6"/>
      <color indexed="10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0" fillId="0" borderId="0">
      <alignment/>
      <protection/>
    </xf>
    <xf numFmtId="0" fontId="36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top"/>
    </xf>
    <xf numFmtId="4" fontId="0" fillId="0" borderId="0" xfId="0" applyNumberFormat="1" applyAlignment="1">
      <alignment/>
    </xf>
    <xf numFmtId="4" fontId="22" fillId="0" borderId="10" xfId="0" applyNumberFormat="1" applyFont="1" applyBorder="1" applyAlignment="1">
      <alignment horizontal="right" vertical="top"/>
    </xf>
    <xf numFmtId="4" fontId="23" fillId="0" borderId="10" xfId="0" applyNumberFormat="1" applyFont="1" applyBorder="1" applyAlignment="1">
      <alignment horizontal="right" vertical="top"/>
    </xf>
    <xf numFmtId="0" fontId="22" fillId="0" borderId="10" xfId="0" applyNumberFormat="1" applyFont="1" applyBorder="1" applyAlignment="1">
      <alignment horizontal="left" vertical="top" wrapText="1" indent="4"/>
    </xf>
    <xf numFmtId="2" fontId="22" fillId="0" borderId="10" xfId="0" applyNumberFormat="1" applyFont="1" applyFill="1" applyBorder="1" applyAlignment="1" applyProtection="1">
      <alignment horizontal="right" vertical="top" wrapText="1"/>
      <protection/>
    </xf>
    <xf numFmtId="0" fontId="23" fillId="0" borderId="10" xfId="0" applyNumberFormat="1" applyFont="1" applyBorder="1" applyAlignment="1">
      <alignment horizontal="left" vertical="top" wrapText="1" indent="4"/>
    </xf>
    <xf numFmtId="0" fontId="24" fillId="0" borderId="10" xfId="0" applyNumberFormat="1" applyFont="1" applyBorder="1" applyAlignment="1">
      <alignment vertical="top" wrapText="1"/>
    </xf>
    <xf numFmtId="0" fontId="24" fillId="0" borderId="10" xfId="0" applyNumberFormat="1" applyFont="1" applyBorder="1" applyAlignment="1">
      <alignment horizontal="left" vertical="top" wrapText="1"/>
    </xf>
    <xf numFmtId="0" fontId="23" fillId="0" borderId="10" xfId="0" applyNumberFormat="1" applyFont="1" applyBorder="1" applyAlignment="1">
      <alignment vertical="top" wrapText="1"/>
    </xf>
    <xf numFmtId="4" fontId="25" fillId="33" borderId="10" xfId="0" applyNumberFormat="1" applyFont="1" applyFill="1" applyBorder="1" applyAlignment="1">
      <alignment horizontal="right" vertical="top"/>
    </xf>
    <xf numFmtId="4" fontId="50" fillId="0" borderId="0" xfId="0" applyNumberFormat="1" applyFont="1" applyAlignment="1">
      <alignment/>
    </xf>
    <xf numFmtId="0" fontId="23" fillId="0" borderId="10" xfId="0" applyNumberFormat="1" applyFont="1" applyBorder="1" applyAlignment="1">
      <alignment horizontal="left" vertical="top" wrapText="1" indent="4"/>
    </xf>
    <xf numFmtId="0" fontId="23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27" fillId="0" borderId="10" xfId="0" applyFont="1" applyBorder="1" applyAlignment="1">
      <alignment/>
    </xf>
    <xf numFmtId="4" fontId="27" fillId="0" borderId="10" xfId="0" applyNumberFormat="1" applyFont="1" applyBorder="1" applyAlignment="1">
      <alignment horizontal="right" vertical="top"/>
    </xf>
    <xf numFmtId="4" fontId="28" fillId="0" borderId="10" xfId="0" applyNumberFormat="1" applyFont="1" applyBorder="1" applyAlignment="1">
      <alignment horizontal="right" vertical="top"/>
    </xf>
    <xf numFmtId="2" fontId="51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0" fontId="27" fillId="0" borderId="10" xfId="0" applyFont="1" applyBorder="1" applyAlignment="1">
      <alignment horizontal="right" wrapText="1"/>
    </xf>
    <xf numFmtId="0" fontId="27" fillId="0" borderId="10" xfId="0" applyFont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28" fillId="0" borderId="10" xfId="0" applyNumberFormat="1" applyFont="1" applyBorder="1" applyAlignment="1">
      <alignment vertical="top" wrapText="1"/>
    </xf>
    <xf numFmtId="0" fontId="28" fillId="0" borderId="10" xfId="0" applyNumberFormat="1" applyFont="1" applyBorder="1" applyAlignment="1">
      <alignment horizontal="left" vertical="top" wrapText="1" indent="4"/>
    </xf>
    <xf numFmtId="4" fontId="4" fillId="0" borderId="12" xfId="0" applyNumberFormat="1" applyFont="1" applyBorder="1" applyAlignment="1">
      <alignment horizontal="right" vertical="top"/>
    </xf>
    <xf numFmtId="0" fontId="22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horizontal="right"/>
    </xf>
    <xf numFmtId="2" fontId="52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4" fontId="23" fillId="0" borderId="12" xfId="0" applyNumberFormat="1" applyFont="1" applyBorder="1" applyAlignment="1">
      <alignment horizontal="right" vertical="top"/>
    </xf>
    <xf numFmtId="0" fontId="2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3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10" xfId="0" applyNumberFormat="1" applyFont="1" applyBorder="1" applyAlignment="1">
      <alignment horizontal="center" vertical="top" wrapText="1"/>
    </xf>
    <xf numFmtId="4" fontId="22" fillId="0" borderId="0" xfId="0" applyNumberFormat="1" applyFont="1" applyBorder="1" applyAlignment="1">
      <alignment horizontal="right" vertical="top"/>
    </xf>
    <xf numFmtId="0" fontId="23" fillId="0" borderId="10" xfId="0" applyNumberFormat="1" applyFont="1" applyBorder="1" applyAlignment="1">
      <alignment horizontal="left" vertical="top" wrapText="1" indent="4"/>
    </xf>
    <xf numFmtId="0" fontId="23" fillId="0" borderId="10" xfId="0" applyNumberFormat="1" applyFont="1" applyBorder="1" applyAlignment="1">
      <alignment horizontal="left" vertical="top" wrapText="1"/>
    </xf>
    <xf numFmtId="2" fontId="52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0" fontId="22" fillId="0" borderId="10" xfId="0" applyNumberFormat="1" applyFont="1" applyBorder="1" applyAlignment="1">
      <alignment horizontal="right" vertical="top" wrapText="1"/>
    </xf>
    <xf numFmtId="0" fontId="23" fillId="0" borderId="10" xfId="0" applyNumberFormat="1" applyFont="1" applyBorder="1" applyAlignment="1">
      <alignment horizontal="left" vertical="top" wrapText="1" indent="4"/>
    </xf>
    <xf numFmtId="0" fontId="1" fillId="0" borderId="0" xfId="0" applyNumberFormat="1" applyFont="1" applyAlignment="1">
      <alignment horizontal="center" vertical="top" wrapText="1"/>
    </xf>
    <xf numFmtId="0" fontId="32" fillId="34" borderId="13" xfId="0" applyNumberFormat="1" applyFont="1" applyFill="1" applyBorder="1" applyAlignment="1">
      <alignment horizontal="center" vertical="center" wrapText="1"/>
    </xf>
    <xf numFmtId="0" fontId="32" fillId="34" borderId="14" xfId="0" applyNumberFormat="1" applyFont="1" applyFill="1" applyBorder="1" applyAlignment="1">
      <alignment horizontal="center" vertical="center" wrapText="1"/>
    </xf>
    <xf numFmtId="0" fontId="32" fillId="34" borderId="15" xfId="0" applyNumberFormat="1" applyFont="1" applyFill="1" applyBorder="1" applyAlignment="1">
      <alignment horizontal="center" vertical="center" wrapText="1"/>
    </xf>
    <xf numFmtId="0" fontId="32" fillId="34" borderId="16" xfId="0" applyNumberFormat="1" applyFont="1" applyFill="1" applyBorder="1" applyAlignment="1">
      <alignment horizontal="center" vertical="center" wrapText="1"/>
    </xf>
    <xf numFmtId="0" fontId="32" fillId="34" borderId="0" xfId="0" applyNumberFormat="1" applyFont="1" applyFill="1" applyBorder="1" applyAlignment="1">
      <alignment horizontal="center" vertical="center" wrapText="1"/>
    </xf>
    <xf numFmtId="0" fontId="32" fillId="34" borderId="17" xfId="0" applyNumberFormat="1" applyFont="1" applyFill="1" applyBorder="1" applyAlignment="1">
      <alignment horizontal="center" vertical="center" wrapText="1"/>
    </xf>
    <xf numFmtId="0" fontId="32" fillId="34" borderId="18" xfId="0" applyNumberFormat="1" applyFont="1" applyFill="1" applyBorder="1" applyAlignment="1">
      <alignment horizontal="center" vertical="center" wrapText="1"/>
    </xf>
    <xf numFmtId="0" fontId="32" fillId="34" borderId="19" xfId="0" applyNumberFormat="1" applyFont="1" applyFill="1" applyBorder="1" applyAlignment="1">
      <alignment horizontal="center" vertical="center" wrapText="1"/>
    </xf>
    <xf numFmtId="0" fontId="32" fillId="34" borderId="20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left" vertical="top" wrapText="1"/>
    </xf>
    <xf numFmtId="0" fontId="23" fillId="0" borderId="22" xfId="0" applyNumberFormat="1" applyFont="1" applyBorder="1" applyAlignment="1">
      <alignment horizontal="left" vertical="top" wrapText="1"/>
    </xf>
    <xf numFmtId="0" fontId="23" fillId="0" borderId="23" xfId="0" applyNumberFormat="1" applyFont="1" applyBorder="1" applyAlignment="1">
      <alignment horizontal="left" vertical="top" wrapText="1"/>
    </xf>
    <xf numFmtId="0" fontId="23" fillId="0" borderId="10" xfId="0" applyNumberFormat="1" applyFont="1" applyBorder="1" applyAlignment="1">
      <alignment horizontal="left" vertical="top" wrapText="1" indent="4"/>
    </xf>
    <xf numFmtId="0" fontId="28" fillId="34" borderId="11" xfId="0" applyNumberFormat="1" applyFont="1" applyFill="1" applyBorder="1" applyAlignment="1">
      <alignment horizontal="center" vertical="top" wrapText="1"/>
    </xf>
    <xf numFmtId="0" fontId="28" fillId="34" borderId="24" xfId="0" applyNumberFormat="1" applyFont="1" applyFill="1" applyBorder="1" applyAlignment="1">
      <alignment horizontal="center" vertical="top" wrapText="1"/>
    </xf>
    <xf numFmtId="0" fontId="28" fillId="34" borderId="25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Border="1" applyAlignment="1">
      <alignment horizontal="left" vertical="top" wrapText="1"/>
    </xf>
    <xf numFmtId="0" fontId="23" fillId="0" borderId="21" xfId="0" applyNumberFormat="1" applyFont="1" applyBorder="1" applyAlignment="1">
      <alignment horizontal="left" vertical="top" wrapText="1" indent="4"/>
    </xf>
    <xf numFmtId="0" fontId="23" fillId="0" borderId="22" xfId="0" applyNumberFormat="1" applyFont="1" applyBorder="1" applyAlignment="1">
      <alignment horizontal="left" vertical="top" wrapText="1" indent="4"/>
    </xf>
    <xf numFmtId="0" fontId="23" fillId="0" borderId="23" xfId="0" applyNumberFormat="1" applyFont="1" applyBorder="1" applyAlignment="1">
      <alignment horizontal="left" vertical="top" wrapText="1" indent="4"/>
    </xf>
    <xf numFmtId="0" fontId="31" fillId="33" borderId="10" xfId="0" applyNumberFormat="1" applyFont="1" applyFill="1" applyBorder="1" applyAlignment="1">
      <alignment horizontal="left" vertical="top" wrapText="1" indent="2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207"/>
  <sheetViews>
    <sheetView tabSelected="1" zoomScale="110" zoomScaleNormal="110" zoomScalePageLayoutView="0" workbookViewId="0" topLeftCell="A112">
      <selection activeCell="H12" sqref="H12"/>
    </sheetView>
  </sheetViews>
  <sheetFormatPr defaultColWidth="10.66015625" defaultRowHeight="11.25" outlineLevelRow="2"/>
  <cols>
    <col min="1" max="1" width="13.83203125" style="1" customWidth="1"/>
    <col min="2" max="2" width="3.66015625" style="1" customWidth="1"/>
    <col min="3" max="3" width="47" style="1" customWidth="1"/>
    <col min="4" max="4" width="13" style="1" customWidth="1"/>
    <col min="5" max="5" width="8.33203125" style="1" customWidth="1"/>
    <col min="6" max="6" width="18.66015625" style="1" customWidth="1"/>
    <col min="7" max="7" width="18.5" style="1" customWidth="1"/>
    <col min="8" max="8" width="31.83203125" style="0" customWidth="1"/>
    <col min="9" max="12" width="10.66015625" style="0" customWidth="1"/>
    <col min="13" max="13" width="17.83203125" style="0" customWidth="1"/>
  </cols>
  <sheetData>
    <row r="1" s="1" customFormat="1" ht="9.75" customHeight="1"/>
    <row r="2" spans="1:7" ht="46.5" customHeight="1">
      <c r="A2" s="51" t="s">
        <v>45</v>
      </c>
      <c r="B2" s="51"/>
      <c r="C2" s="51"/>
      <c r="D2" s="51"/>
      <c r="E2" s="51"/>
      <c r="F2" s="51"/>
      <c r="G2" s="51"/>
    </row>
    <row r="3" spans="1:7" s="1" customFormat="1" ht="9.75" customHeight="1">
      <c r="A3" s="51"/>
      <c r="B3" s="51"/>
      <c r="C3" s="51"/>
      <c r="D3" s="51"/>
      <c r="E3" s="51"/>
      <c r="F3" s="51"/>
      <c r="G3" s="51"/>
    </row>
    <row r="4" spans="1:7" ht="12.75" customHeight="1" outlineLevel="1">
      <c r="A4" s="51"/>
      <c r="B4" s="51"/>
      <c r="C4" s="51"/>
      <c r="D4" s="51"/>
      <c r="E4" s="51"/>
      <c r="F4" s="51"/>
      <c r="G4" s="51"/>
    </row>
    <row r="5" spans="1:7" ht="12.75" customHeight="1" outlineLevel="1">
      <c r="A5" s="51"/>
      <c r="B5" s="51"/>
      <c r="C5" s="51"/>
      <c r="D5" s="51"/>
      <c r="E5" s="51"/>
      <c r="F5" s="51"/>
      <c r="G5" s="51"/>
    </row>
    <row r="6" spans="1:7" ht="12.75" customHeight="1" outlineLevel="1">
      <c r="A6"/>
      <c r="B6"/>
      <c r="C6" s="2"/>
      <c r="D6"/>
      <c r="E6"/>
      <c r="F6"/>
      <c r="G6"/>
    </row>
    <row r="7" s="1" customFormat="1" ht="9.75" customHeight="1"/>
    <row r="8" spans="1:7" ht="24" customHeight="1">
      <c r="A8" s="52" t="s">
        <v>24</v>
      </c>
      <c r="B8" s="53"/>
      <c r="C8" s="53"/>
      <c r="D8" s="53"/>
      <c r="E8" s="54"/>
      <c r="F8" s="65" t="s">
        <v>27</v>
      </c>
      <c r="G8" s="65" t="s">
        <v>26</v>
      </c>
    </row>
    <row r="9" spans="1:7" ht="24" customHeight="1">
      <c r="A9" s="55"/>
      <c r="B9" s="56"/>
      <c r="C9" s="56"/>
      <c r="D9" s="56"/>
      <c r="E9" s="57"/>
      <c r="F9" s="66"/>
      <c r="G9" s="66"/>
    </row>
    <row r="10" spans="1:7" ht="24" customHeight="1">
      <c r="A10" s="58"/>
      <c r="B10" s="59"/>
      <c r="C10" s="59"/>
      <c r="D10" s="59"/>
      <c r="E10" s="60"/>
      <c r="F10" s="67"/>
      <c r="G10" s="67"/>
    </row>
    <row r="11" spans="1:7" ht="49.5" customHeight="1" outlineLevel="1">
      <c r="A11" s="72" t="s">
        <v>7</v>
      </c>
      <c r="B11" s="72"/>
      <c r="C11" s="72"/>
      <c r="D11" s="72"/>
      <c r="E11" s="72"/>
      <c r="F11" s="12">
        <f>F12+F23+F34+F112+F116+F121+F167+F171+F175+F179+F186+F183+F188+F192</f>
        <v>43113530</v>
      </c>
      <c r="G11" s="12">
        <f>G12+G23+G34+G112+G116+G121+G167+G171+G175+G179+G183+G188+G192</f>
        <v>42755281.00999999</v>
      </c>
    </row>
    <row r="12" spans="1:8" ht="16.5" customHeight="1" outlineLevel="2">
      <c r="A12" s="64" t="s">
        <v>0</v>
      </c>
      <c r="B12" s="64"/>
      <c r="C12" s="64"/>
      <c r="D12" s="64"/>
      <c r="E12" s="64"/>
      <c r="F12" s="5">
        <v>29019534</v>
      </c>
      <c r="G12" s="5">
        <f>G20+G17+G13</f>
        <v>29004513.29</v>
      </c>
      <c r="H12" s="3"/>
    </row>
    <row r="13" spans="1:7" ht="24" customHeight="1" outlineLevel="2">
      <c r="A13" s="6"/>
      <c r="B13" s="6"/>
      <c r="C13" s="11" t="s">
        <v>21</v>
      </c>
      <c r="D13" s="29"/>
      <c r="E13" s="29"/>
      <c r="F13" s="21"/>
      <c r="G13" s="5">
        <f>G14+G15+G16</f>
        <v>10089727.19</v>
      </c>
    </row>
    <row r="14" spans="1:7" ht="11.25" customHeight="1" outlineLevel="2">
      <c r="A14" s="6"/>
      <c r="B14" s="6"/>
      <c r="C14" s="6" t="s">
        <v>8</v>
      </c>
      <c r="D14" s="6"/>
      <c r="E14" s="6"/>
      <c r="F14" s="4"/>
      <c r="G14" s="4">
        <v>7371000</v>
      </c>
    </row>
    <row r="15" spans="1:7" ht="11.25" customHeight="1" outlineLevel="2">
      <c r="A15" s="6"/>
      <c r="B15" s="6"/>
      <c r="C15" s="6" t="s">
        <v>9</v>
      </c>
      <c r="D15" s="6"/>
      <c r="E15" s="6"/>
      <c r="F15" s="4"/>
      <c r="G15" s="4">
        <v>2712848.69</v>
      </c>
    </row>
    <row r="16" spans="1:7" ht="32.25" customHeight="1" outlineLevel="2">
      <c r="A16" s="6"/>
      <c r="B16" s="6"/>
      <c r="C16" s="6" t="s">
        <v>117</v>
      </c>
      <c r="D16" s="6"/>
      <c r="E16" s="6"/>
      <c r="F16" s="4"/>
      <c r="G16" s="4">
        <v>5878.5</v>
      </c>
    </row>
    <row r="17" spans="1:7" ht="11.25" customHeight="1" outlineLevel="2">
      <c r="A17" s="6"/>
      <c r="B17" s="6"/>
      <c r="C17" s="11" t="s">
        <v>23</v>
      </c>
      <c r="D17" s="29"/>
      <c r="E17" s="29"/>
      <c r="F17" s="21"/>
      <c r="G17" s="5">
        <f>SUM(G18:G19)</f>
        <v>10817771.17</v>
      </c>
    </row>
    <row r="18" spans="1:7" ht="11.25" customHeight="1" outlineLevel="2">
      <c r="A18" s="6"/>
      <c r="B18" s="6"/>
      <c r="C18" s="6" t="s">
        <v>8</v>
      </c>
      <c r="D18" s="6"/>
      <c r="E18" s="6"/>
      <c r="F18" s="4"/>
      <c r="G18" s="4">
        <v>8220000</v>
      </c>
    </row>
    <row r="19" spans="1:7" ht="11.25" customHeight="1" outlineLevel="2">
      <c r="A19" s="6"/>
      <c r="B19" s="6"/>
      <c r="C19" s="6" t="s">
        <v>9</v>
      </c>
      <c r="D19" s="6"/>
      <c r="E19" s="6"/>
      <c r="F19" s="4"/>
      <c r="G19" s="4">
        <v>2597771.17</v>
      </c>
    </row>
    <row r="20" spans="1:7" ht="11.25" customHeight="1" outlineLevel="2">
      <c r="A20" s="6"/>
      <c r="B20" s="6"/>
      <c r="C20" s="11" t="s">
        <v>22</v>
      </c>
      <c r="D20" s="29"/>
      <c r="E20" s="29"/>
      <c r="F20" s="21"/>
      <c r="G20" s="5">
        <f>SUM(G21:G22)</f>
        <v>8097014.93</v>
      </c>
    </row>
    <row r="21" spans="1:7" ht="11.25" customHeight="1" outlineLevel="2">
      <c r="A21" s="6"/>
      <c r="B21" s="6"/>
      <c r="C21" s="6" t="s">
        <v>8</v>
      </c>
      <c r="D21" s="6"/>
      <c r="E21" s="6"/>
      <c r="F21" s="4"/>
      <c r="G21" s="4">
        <v>5373000</v>
      </c>
    </row>
    <row r="22" spans="1:7" ht="11.25" customHeight="1" outlineLevel="2">
      <c r="A22" s="6"/>
      <c r="B22" s="6"/>
      <c r="C22" s="6" t="s">
        <v>9</v>
      </c>
      <c r="D22" s="6"/>
      <c r="E22" s="6"/>
      <c r="F22" s="4"/>
      <c r="G22" s="4">
        <v>2724014.93</v>
      </c>
    </row>
    <row r="23" spans="1:7" ht="15" customHeight="1" outlineLevel="2">
      <c r="A23" s="64" t="s">
        <v>1</v>
      </c>
      <c r="B23" s="64"/>
      <c r="C23" s="64"/>
      <c r="D23" s="64"/>
      <c r="E23" s="64"/>
      <c r="F23" s="5">
        <v>6312635</v>
      </c>
      <c r="G23" s="5">
        <f>G31+G28+G24</f>
        <v>6307992.09</v>
      </c>
    </row>
    <row r="24" spans="1:7" ht="11.25" customHeight="1" outlineLevel="2">
      <c r="A24" s="6"/>
      <c r="B24" s="6"/>
      <c r="C24" s="11" t="s">
        <v>21</v>
      </c>
      <c r="D24" s="14"/>
      <c r="E24" s="14"/>
      <c r="F24" s="5"/>
      <c r="G24" s="5">
        <f>SUM(G25:G27)</f>
        <v>2145952.89</v>
      </c>
    </row>
    <row r="25" spans="1:7" ht="11.25" customHeight="1" outlineLevel="2">
      <c r="A25" s="6"/>
      <c r="B25" s="6"/>
      <c r="C25" s="6" t="s">
        <v>8</v>
      </c>
      <c r="D25" s="6"/>
      <c r="E25" s="6"/>
      <c r="F25" s="4"/>
      <c r="G25" s="4">
        <v>1630500</v>
      </c>
    </row>
    <row r="26" spans="1:7" ht="11.25" customHeight="1" outlineLevel="2">
      <c r="A26" s="6"/>
      <c r="B26" s="6"/>
      <c r="C26" s="6" t="s">
        <v>9</v>
      </c>
      <c r="D26" s="6"/>
      <c r="E26" s="6"/>
      <c r="F26" s="4"/>
      <c r="G26" s="4">
        <v>514159.62</v>
      </c>
    </row>
    <row r="27" spans="1:7" ht="11.25" customHeight="1" outlineLevel="2">
      <c r="A27" s="6"/>
      <c r="B27" s="6"/>
      <c r="C27" s="6" t="str">
        <f>C16</f>
        <v>субвенція підтримка особам з особливими освітніми потребами</v>
      </c>
      <c r="D27" s="6"/>
      <c r="E27" s="6"/>
      <c r="F27" s="4"/>
      <c r="G27" s="4">
        <v>1293.27</v>
      </c>
    </row>
    <row r="28" spans="1:7" ht="11.25" customHeight="1" outlineLevel="2">
      <c r="A28" s="6"/>
      <c r="B28" s="6"/>
      <c r="C28" s="11" t="s">
        <v>23</v>
      </c>
      <c r="D28" s="29"/>
      <c r="E28" s="29"/>
      <c r="F28" s="21"/>
      <c r="G28" s="5">
        <f>SUM(G29:G30)</f>
        <v>2392864.91</v>
      </c>
    </row>
    <row r="29" spans="1:7" ht="11.25" customHeight="1" outlineLevel="2">
      <c r="A29" s="6"/>
      <c r="B29" s="6"/>
      <c r="C29" s="6" t="s">
        <v>8</v>
      </c>
      <c r="D29" s="6"/>
      <c r="E29" s="6"/>
      <c r="F29" s="4"/>
      <c r="G29" s="4">
        <v>1805900</v>
      </c>
    </row>
    <row r="30" spans="1:7" ht="11.25" customHeight="1" outlineLevel="2">
      <c r="A30" s="6"/>
      <c r="B30" s="6"/>
      <c r="C30" s="6" t="s">
        <v>9</v>
      </c>
      <c r="D30" s="6"/>
      <c r="E30" s="6"/>
      <c r="F30" s="4"/>
      <c r="G30" s="4">
        <v>586964.91</v>
      </c>
    </row>
    <row r="31" spans="1:7" ht="11.25" customHeight="1" outlineLevel="2">
      <c r="A31" s="6"/>
      <c r="B31" s="6"/>
      <c r="C31" s="11" t="s">
        <v>22</v>
      </c>
      <c r="D31" s="29"/>
      <c r="E31" s="29"/>
      <c r="F31" s="21"/>
      <c r="G31" s="5">
        <f>SUM(G32:G33)</f>
        <v>1769174.29</v>
      </c>
    </row>
    <row r="32" spans="1:7" ht="11.25" customHeight="1" outlineLevel="2">
      <c r="A32" s="6"/>
      <c r="B32" s="6"/>
      <c r="C32" s="6" t="s">
        <v>8</v>
      </c>
      <c r="D32" s="6"/>
      <c r="E32" s="6"/>
      <c r="F32" s="4"/>
      <c r="G32" s="4">
        <v>1175400</v>
      </c>
    </row>
    <row r="33" spans="1:7" ht="11.25" customHeight="1" outlineLevel="2">
      <c r="A33" s="6"/>
      <c r="B33" s="6"/>
      <c r="C33" s="6" t="s">
        <v>9</v>
      </c>
      <c r="D33" s="6"/>
      <c r="E33" s="6"/>
      <c r="F33" s="4"/>
      <c r="G33" s="4">
        <v>593774.29</v>
      </c>
    </row>
    <row r="34" spans="1:7" ht="15.75" customHeight="1" outlineLevel="2">
      <c r="A34" s="61" t="s">
        <v>2</v>
      </c>
      <c r="B34" s="62"/>
      <c r="C34" s="63"/>
      <c r="D34" s="11" t="s">
        <v>25</v>
      </c>
      <c r="E34" s="11"/>
      <c r="F34" s="30">
        <v>1129510</v>
      </c>
      <c r="G34" s="5">
        <f>G35+G58+G89</f>
        <v>1109923.52</v>
      </c>
    </row>
    <row r="35" spans="1:13" ht="21" customHeight="1" outlineLevel="2">
      <c r="A35" s="6"/>
      <c r="B35" s="6"/>
      <c r="C35" s="11" t="s">
        <v>21</v>
      </c>
      <c r="D35" s="14"/>
      <c r="E35" s="14"/>
      <c r="F35" s="5"/>
      <c r="G35" s="5">
        <v>331338</v>
      </c>
      <c r="H35" s="3"/>
      <c r="M35" s="16"/>
    </row>
    <row r="36" spans="1:8" ht="11.25" customHeight="1" outlineLevel="2">
      <c r="A36" s="6"/>
      <c r="B36" s="6"/>
      <c r="C36" s="25" t="s">
        <v>46</v>
      </c>
      <c r="D36" s="19" t="s">
        <v>30</v>
      </c>
      <c r="E36" s="39">
        <v>1</v>
      </c>
      <c r="F36" s="20"/>
      <c r="G36" s="22">
        <v>5980</v>
      </c>
      <c r="H36" s="44"/>
    </row>
    <row r="37" spans="1:8" ht="13.5" customHeight="1" outlineLevel="2">
      <c r="A37" s="6"/>
      <c r="B37" s="6"/>
      <c r="C37" s="25" t="s">
        <v>47</v>
      </c>
      <c r="D37" s="19" t="s">
        <v>30</v>
      </c>
      <c r="E37" s="39">
        <v>23</v>
      </c>
      <c r="F37" s="20"/>
      <c r="G37" s="22">
        <v>1134</v>
      </c>
      <c r="H37" s="13"/>
    </row>
    <row r="38" spans="1:7" ht="11.25" customHeight="1" outlineLevel="2">
      <c r="A38" s="6"/>
      <c r="B38" s="6"/>
      <c r="C38" s="26" t="s">
        <v>48</v>
      </c>
      <c r="D38" s="19" t="s">
        <v>30</v>
      </c>
      <c r="E38" s="39">
        <v>31</v>
      </c>
      <c r="F38" s="22"/>
      <c r="G38" s="22">
        <v>930</v>
      </c>
    </row>
    <row r="39" spans="1:7" ht="11.25" customHeight="1" outlineLevel="2">
      <c r="A39" s="6"/>
      <c r="B39" s="6"/>
      <c r="C39" s="26" t="s">
        <v>49</v>
      </c>
      <c r="D39" s="19"/>
      <c r="E39" s="39"/>
      <c r="F39" s="22"/>
      <c r="G39" s="22">
        <v>41132.96</v>
      </c>
    </row>
    <row r="40" spans="1:7" ht="11.25" customHeight="1" outlineLevel="2">
      <c r="A40" s="6"/>
      <c r="B40" s="6"/>
      <c r="C40" s="26" t="s">
        <v>50</v>
      </c>
      <c r="D40" s="19" t="s">
        <v>30</v>
      </c>
      <c r="E40" s="39">
        <v>2</v>
      </c>
      <c r="F40" s="22"/>
      <c r="G40" s="22">
        <v>1400</v>
      </c>
    </row>
    <row r="41" spans="1:7" ht="11.25" customHeight="1" outlineLevel="2">
      <c r="A41" s="6"/>
      <c r="B41" s="6"/>
      <c r="C41" s="26" t="s">
        <v>51</v>
      </c>
      <c r="D41" s="19" t="s">
        <v>30</v>
      </c>
      <c r="E41" s="39">
        <v>101</v>
      </c>
      <c r="F41" s="22"/>
      <c r="G41" s="22">
        <v>7314.58</v>
      </c>
    </row>
    <row r="42" spans="1:7" ht="11.25" customHeight="1" outlineLevel="2">
      <c r="A42" s="6"/>
      <c r="B42" s="6"/>
      <c r="C42" s="26" t="s">
        <v>52</v>
      </c>
      <c r="D42" s="19" t="s">
        <v>30</v>
      </c>
      <c r="E42" s="39">
        <v>3</v>
      </c>
      <c r="F42" s="22"/>
      <c r="G42" s="22">
        <v>2580</v>
      </c>
    </row>
    <row r="43" spans="1:7" ht="11.25" customHeight="1" outlineLevel="2">
      <c r="A43" s="6"/>
      <c r="B43" s="6"/>
      <c r="C43" s="26" t="s">
        <v>53</v>
      </c>
      <c r="D43" s="19" t="s">
        <v>30</v>
      </c>
      <c r="E43" s="39">
        <v>1</v>
      </c>
      <c r="F43" s="22"/>
      <c r="G43" s="22">
        <v>226.5</v>
      </c>
    </row>
    <row r="44" spans="1:7" ht="11.25" customHeight="1" outlineLevel="2">
      <c r="A44" s="6"/>
      <c r="B44" s="6"/>
      <c r="C44" s="26" t="s">
        <v>61</v>
      </c>
      <c r="D44" s="19" t="s">
        <v>30</v>
      </c>
      <c r="E44" s="39">
        <v>95</v>
      </c>
      <c r="F44" s="22"/>
      <c r="G44" s="22">
        <v>96330</v>
      </c>
    </row>
    <row r="45" spans="1:7" ht="11.25" customHeight="1" outlineLevel="2">
      <c r="A45" s="6"/>
      <c r="B45" s="6"/>
      <c r="C45" s="26" t="s">
        <v>60</v>
      </c>
      <c r="D45" s="19" t="s">
        <v>30</v>
      </c>
      <c r="E45" s="39">
        <v>68</v>
      </c>
      <c r="F45" s="22"/>
      <c r="G45" s="22">
        <v>12103</v>
      </c>
    </row>
    <row r="46" spans="1:7" ht="11.25" customHeight="1" outlineLevel="2">
      <c r="A46" s="6"/>
      <c r="B46" s="6"/>
      <c r="C46" s="26" t="s">
        <v>59</v>
      </c>
      <c r="D46" s="19" t="s">
        <v>30</v>
      </c>
      <c r="E46" s="39">
        <v>3</v>
      </c>
      <c r="F46" s="22"/>
      <c r="G46" s="22">
        <v>9000</v>
      </c>
    </row>
    <row r="47" spans="1:7" ht="11.25" customHeight="1" outlineLevel="2">
      <c r="A47" s="6"/>
      <c r="B47" s="6"/>
      <c r="C47" s="26" t="s">
        <v>58</v>
      </c>
      <c r="D47" s="19" t="s">
        <v>30</v>
      </c>
      <c r="E47" s="39">
        <v>3</v>
      </c>
      <c r="F47" s="22"/>
      <c r="G47" s="22">
        <v>1050</v>
      </c>
    </row>
    <row r="48" spans="1:7" ht="11.25" customHeight="1" outlineLevel="2">
      <c r="A48" s="6"/>
      <c r="B48" s="6"/>
      <c r="C48" s="27" t="s">
        <v>57</v>
      </c>
      <c r="D48" s="19" t="s">
        <v>30</v>
      </c>
      <c r="E48" s="39">
        <v>1</v>
      </c>
      <c r="F48" s="22"/>
      <c r="G48" s="22">
        <v>1800</v>
      </c>
    </row>
    <row r="49" spans="1:7" ht="11.25" customHeight="1" outlineLevel="2">
      <c r="A49" s="6"/>
      <c r="B49" s="6"/>
      <c r="C49" s="27" t="s">
        <v>56</v>
      </c>
      <c r="D49" s="19" t="s">
        <v>30</v>
      </c>
      <c r="E49" s="39">
        <v>18</v>
      </c>
      <c r="F49" s="22"/>
      <c r="G49" s="22">
        <v>2520</v>
      </c>
    </row>
    <row r="50" spans="1:7" ht="11.25" customHeight="1" outlineLevel="2">
      <c r="A50" s="6"/>
      <c r="B50" s="6"/>
      <c r="C50" s="27" t="s">
        <v>55</v>
      </c>
      <c r="D50" s="19" t="s">
        <v>30</v>
      </c>
      <c r="E50" s="39">
        <v>3</v>
      </c>
      <c r="F50" s="22"/>
      <c r="G50" s="22">
        <v>3300</v>
      </c>
    </row>
    <row r="51" spans="1:7" ht="11.25" customHeight="1" outlineLevel="2">
      <c r="A51" s="6"/>
      <c r="B51" s="6"/>
      <c r="C51" s="27" t="s">
        <v>54</v>
      </c>
      <c r="D51" s="19" t="s">
        <v>30</v>
      </c>
      <c r="E51" s="39">
        <v>3</v>
      </c>
      <c r="F51" s="22"/>
      <c r="G51" s="22">
        <v>330</v>
      </c>
    </row>
    <row r="52" spans="1:7" ht="11.25" customHeight="1" outlineLevel="2">
      <c r="A52" s="6"/>
      <c r="B52" s="6"/>
      <c r="C52" s="27" t="s">
        <v>63</v>
      </c>
      <c r="D52" s="19"/>
      <c r="E52" s="39">
        <v>14</v>
      </c>
      <c r="F52" s="22"/>
      <c r="G52" s="22">
        <v>5110</v>
      </c>
    </row>
    <row r="53" spans="1:7" ht="11.25" customHeight="1" outlineLevel="2">
      <c r="A53" s="6"/>
      <c r="B53" s="6"/>
      <c r="C53" s="26" t="s">
        <v>10</v>
      </c>
      <c r="D53" s="19"/>
      <c r="E53" s="39"/>
      <c r="F53" s="22"/>
      <c r="G53" s="22">
        <v>20119.07</v>
      </c>
    </row>
    <row r="54" spans="1:7" ht="11.25" customHeight="1" outlineLevel="2">
      <c r="A54" s="6"/>
      <c r="B54" s="6"/>
      <c r="C54" s="26" t="s">
        <v>12</v>
      </c>
      <c r="D54" s="19"/>
      <c r="E54" s="39"/>
      <c r="F54" s="23"/>
      <c r="G54" s="23">
        <v>15979.73</v>
      </c>
    </row>
    <row r="55" spans="1:7" ht="11.25" customHeight="1" outlineLevel="2">
      <c r="A55" s="6"/>
      <c r="B55" s="6"/>
      <c r="C55" s="26" t="s">
        <v>62</v>
      </c>
      <c r="D55" s="19"/>
      <c r="E55" s="39">
        <v>95</v>
      </c>
      <c r="F55" s="23"/>
      <c r="G55" s="23">
        <v>60420</v>
      </c>
    </row>
    <row r="56" spans="1:7" ht="11.25" customHeight="1" outlineLevel="2">
      <c r="A56" s="6"/>
      <c r="B56" s="6"/>
      <c r="C56" s="26" t="s">
        <v>31</v>
      </c>
      <c r="D56" s="19"/>
      <c r="E56" s="39"/>
      <c r="F56" s="23"/>
      <c r="G56" s="23">
        <v>17830</v>
      </c>
    </row>
    <row r="57" spans="1:7" ht="11.25" customHeight="1" outlineLevel="2">
      <c r="A57" s="6"/>
      <c r="B57" s="6"/>
      <c r="C57" s="26" t="s">
        <v>64</v>
      </c>
      <c r="D57" s="19"/>
      <c r="E57" s="39"/>
      <c r="F57" s="23"/>
      <c r="G57" s="23">
        <v>24748.16</v>
      </c>
    </row>
    <row r="58" spans="1:7" ht="14.25" customHeight="1" outlineLevel="2">
      <c r="A58" s="6"/>
      <c r="B58" s="6"/>
      <c r="C58" s="11" t="s">
        <v>23</v>
      </c>
      <c r="D58" s="14"/>
      <c r="E58" s="40"/>
      <c r="F58" s="5"/>
      <c r="G58" s="5">
        <v>449457.52</v>
      </c>
    </row>
    <row r="59" spans="1:7" ht="11.25" customHeight="1" outlineLevel="2">
      <c r="A59" s="6"/>
      <c r="B59" s="6"/>
      <c r="C59" s="31" t="s">
        <v>65</v>
      </c>
      <c r="D59" s="24" t="s">
        <v>30</v>
      </c>
      <c r="E59" s="41">
        <v>1</v>
      </c>
      <c r="F59" s="33"/>
      <c r="G59" s="33">
        <v>1800</v>
      </c>
    </row>
    <row r="60" spans="1:7" ht="11.25" customHeight="1" outlineLevel="2">
      <c r="A60" s="6"/>
      <c r="B60" s="6"/>
      <c r="C60" s="31" t="s">
        <v>66</v>
      </c>
      <c r="D60" s="24" t="s">
        <v>30</v>
      </c>
      <c r="E60" s="41">
        <v>2</v>
      </c>
      <c r="F60" s="33"/>
      <c r="G60" s="33">
        <v>4000</v>
      </c>
    </row>
    <row r="61" spans="1:7" ht="11.25" customHeight="1" outlineLevel="2">
      <c r="A61" s="6"/>
      <c r="B61" s="6"/>
      <c r="C61" s="31" t="s">
        <v>67</v>
      </c>
      <c r="D61" s="24" t="s">
        <v>30</v>
      </c>
      <c r="E61" s="41">
        <v>1</v>
      </c>
      <c r="F61" s="33"/>
      <c r="G61" s="33">
        <v>5960</v>
      </c>
    </row>
    <row r="62" spans="1:7" ht="11.25" customHeight="1" outlineLevel="2">
      <c r="A62" s="6"/>
      <c r="B62" s="6"/>
      <c r="C62" s="31" t="s">
        <v>68</v>
      </c>
      <c r="D62" s="24" t="s">
        <v>30</v>
      </c>
      <c r="E62" s="41">
        <v>3</v>
      </c>
      <c r="F62" s="33"/>
      <c r="G62" s="33">
        <v>4500</v>
      </c>
    </row>
    <row r="63" spans="1:7" ht="11.25" customHeight="1" outlineLevel="2">
      <c r="A63" s="6"/>
      <c r="B63" s="6"/>
      <c r="C63" s="31" t="s">
        <v>69</v>
      </c>
      <c r="D63" s="24" t="s">
        <v>30</v>
      </c>
      <c r="E63" s="41">
        <v>2</v>
      </c>
      <c r="F63" s="33"/>
      <c r="G63" s="33">
        <v>7800</v>
      </c>
    </row>
    <row r="64" spans="1:7" ht="11.25" customHeight="1" outlineLevel="2">
      <c r="A64" s="6"/>
      <c r="B64" s="6"/>
      <c r="C64" s="31" t="s">
        <v>70</v>
      </c>
      <c r="D64" s="24" t="s">
        <v>30</v>
      </c>
      <c r="E64" s="41">
        <v>20</v>
      </c>
      <c r="F64" s="33"/>
      <c r="G64" s="33">
        <v>39400</v>
      </c>
    </row>
    <row r="65" spans="1:7" ht="11.25" customHeight="1" outlineLevel="2">
      <c r="A65" s="6"/>
      <c r="B65" s="6"/>
      <c r="C65" s="31" t="s">
        <v>71</v>
      </c>
      <c r="D65" s="24" t="s">
        <v>30</v>
      </c>
      <c r="E65" s="41">
        <v>8</v>
      </c>
      <c r="F65" s="33"/>
      <c r="G65" s="47">
        <v>6400</v>
      </c>
    </row>
    <row r="66" spans="1:7" ht="11.25" customHeight="1" outlineLevel="2">
      <c r="A66" s="6"/>
      <c r="B66" s="6"/>
      <c r="C66" s="31" t="s">
        <v>56</v>
      </c>
      <c r="D66" s="24" t="s">
        <v>30</v>
      </c>
      <c r="E66" s="41">
        <v>4</v>
      </c>
      <c r="F66" s="33"/>
      <c r="G66" s="33">
        <v>560</v>
      </c>
    </row>
    <row r="67" spans="1:7" ht="11.25" customHeight="1" outlineLevel="2">
      <c r="A67" s="6"/>
      <c r="B67" s="6"/>
      <c r="C67" s="31" t="s">
        <v>72</v>
      </c>
      <c r="D67" s="24" t="s">
        <v>30</v>
      </c>
      <c r="E67" s="41">
        <v>4</v>
      </c>
      <c r="F67" s="33"/>
      <c r="G67" s="33">
        <v>2600</v>
      </c>
    </row>
    <row r="68" spans="1:7" ht="11.25" customHeight="1" outlineLevel="2">
      <c r="A68" s="6"/>
      <c r="B68" s="6"/>
      <c r="C68" s="31" t="s">
        <v>73</v>
      </c>
      <c r="D68" s="24" t="s">
        <v>30</v>
      </c>
      <c r="E68" s="41">
        <v>2</v>
      </c>
      <c r="F68" s="33"/>
      <c r="G68" s="33">
        <v>390</v>
      </c>
    </row>
    <row r="69" spans="1:7" ht="11.25" customHeight="1" outlineLevel="2">
      <c r="A69" s="6"/>
      <c r="B69" s="6"/>
      <c r="C69" s="31" t="s">
        <v>62</v>
      </c>
      <c r="D69" s="24"/>
      <c r="E69" s="41">
        <v>116</v>
      </c>
      <c r="F69" s="33"/>
      <c r="G69" s="33">
        <v>73776</v>
      </c>
    </row>
    <row r="70" spans="1:7" ht="11.25" customHeight="1" outlineLevel="2">
      <c r="A70" s="6"/>
      <c r="B70" s="6"/>
      <c r="C70" s="31" t="s">
        <v>61</v>
      </c>
      <c r="D70" s="24" t="s">
        <v>30</v>
      </c>
      <c r="E70" s="41">
        <v>116</v>
      </c>
      <c r="F70" s="33"/>
      <c r="G70" s="33">
        <v>117624</v>
      </c>
    </row>
    <row r="71" spans="1:7" ht="11.25" customHeight="1" outlineLevel="2">
      <c r="A71" s="6"/>
      <c r="B71" s="6"/>
      <c r="C71" s="31" t="s">
        <v>74</v>
      </c>
      <c r="D71" s="24" t="s">
        <v>30</v>
      </c>
      <c r="E71" s="41">
        <v>48</v>
      </c>
      <c r="F71" s="33"/>
      <c r="G71" s="33">
        <v>4080</v>
      </c>
    </row>
    <row r="72" spans="1:7" ht="11.25" customHeight="1" outlineLevel="2">
      <c r="A72" s="6"/>
      <c r="B72" s="6"/>
      <c r="C72" s="31" t="s">
        <v>72</v>
      </c>
      <c r="D72" s="24" t="s">
        <v>30</v>
      </c>
      <c r="E72" s="41">
        <v>4</v>
      </c>
      <c r="F72" s="33"/>
      <c r="G72" s="33">
        <v>2600</v>
      </c>
    </row>
    <row r="73" spans="1:7" ht="11.25" customHeight="1" outlineLevel="2">
      <c r="A73" s="6"/>
      <c r="B73" s="6"/>
      <c r="C73" s="31" t="s">
        <v>73</v>
      </c>
      <c r="D73" s="24" t="s">
        <v>30</v>
      </c>
      <c r="E73" s="41">
        <v>2</v>
      </c>
      <c r="F73" s="33"/>
      <c r="G73" s="33">
        <v>390</v>
      </c>
    </row>
    <row r="74" spans="1:7" ht="11.25" customHeight="1" outlineLevel="2">
      <c r="A74" s="6"/>
      <c r="B74" s="6"/>
      <c r="C74" s="32" t="s">
        <v>75</v>
      </c>
      <c r="D74" s="24" t="s">
        <v>30</v>
      </c>
      <c r="E74" s="41">
        <v>2</v>
      </c>
      <c r="F74" s="33"/>
      <c r="G74" s="33">
        <v>430</v>
      </c>
    </row>
    <row r="75" spans="1:7" ht="11.25" customHeight="1" outlineLevel="2">
      <c r="A75" s="6"/>
      <c r="B75" s="6"/>
      <c r="C75" s="32" t="s">
        <v>76</v>
      </c>
      <c r="D75" s="24" t="s">
        <v>30</v>
      </c>
      <c r="E75" s="41">
        <v>2</v>
      </c>
      <c r="F75" s="33"/>
      <c r="G75" s="33">
        <v>398</v>
      </c>
    </row>
    <row r="76" spans="1:7" ht="11.25" customHeight="1" outlineLevel="2">
      <c r="A76" s="6"/>
      <c r="B76" s="6"/>
      <c r="C76" s="32" t="s">
        <v>77</v>
      </c>
      <c r="D76" s="18" t="s">
        <v>30</v>
      </c>
      <c r="E76" s="41">
        <v>2</v>
      </c>
      <c r="F76" s="33"/>
      <c r="G76" s="33">
        <v>180</v>
      </c>
    </row>
    <row r="77" spans="1:7" ht="11.25" customHeight="1" outlineLevel="2">
      <c r="A77" s="6"/>
      <c r="B77" s="6"/>
      <c r="C77" s="32" t="s">
        <v>64</v>
      </c>
      <c r="D77" s="18" t="s">
        <v>30</v>
      </c>
      <c r="E77" s="41"/>
      <c r="F77" s="33"/>
      <c r="G77" s="33">
        <v>20520.06</v>
      </c>
    </row>
    <row r="78" spans="1:7" ht="11.25" customHeight="1" outlineLevel="2">
      <c r="A78" s="6"/>
      <c r="B78" s="6"/>
      <c r="C78" s="32" t="s">
        <v>31</v>
      </c>
      <c r="D78" s="18" t="s">
        <v>30</v>
      </c>
      <c r="E78" s="41"/>
      <c r="F78" s="33"/>
      <c r="G78" s="33">
        <v>15860</v>
      </c>
    </row>
    <row r="79" spans="1:7" ht="11.25" customHeight="1" outlineLevel="2">
      <c r="A79" s="6"/>
      <c r="B79" s="6"/>
      <c r="C79" s="32" t="s">
        <v>55</v>
      </c>
      <c r="D79" s="18" t="s">
        <v>30</v>
      </c>
      <c r="E79" s="41">
        <v>20</v>
      </c>
      <c r="F79" s="33"/>
      <c r="G79" s="33">
        <v>22000</v>
      </c>
    </row>
    <row r="80" spans="1:7" ht="11.25" customHeight="1" outlineLevel="2">
      <c r="A80" s="6"/>
      <c r="B80" s="6"/>
      <c r="C80" s="32" t="s">
        <v>78</v>
      </c>
      <c r="D80" s="18" t="s">
        <v>30</v>
      </c>
      <c r="E80" s="41">
        <v>6</v>
      </c>
      <c r="F80" s="33"/>
      <c r="G80" s="33">
        <v>19890</v>
      </c>
    </row>
    <row r="81" spans="1:7" ht="11.25" customHeight="1" outlineLevel="2">
      <c r="A81" s="6"/>
      <c r="B81" s="6"/>
      <c r="C81" s="32" t="s">
        <v>79</v>
      </c>
      <c r="D81" s="18" t="s">
        <v>30</v>
      </c>
      <c r="E81" s="41"/>
      <c r="F81" s="33"/>
      <c r="G81" s="33">
        <v>7557</v>
      </c>
    </row>
    <row r="82" spans="1:7" ht="11.25" customHeight="1" outlineLevel="2">
      <c r="A82" s="6"/>
      <c r="B82" s="6"/>
      <c r="C82" s="32" t="s">
        <v>80</v>
      </c>
      <c r="D82" s="18" t="s">
        <v>30</v>
      </c>
      <c r="E82" s="41">
        <v>3</v>
      </c>
      <c r="F82" s="33"/>
      <c r="G82" s="33">
        <v>6981</v>
      </c>
    </row>
    <row r="83" spans="1:7" ht="11.25" customHeight="1" outlineLevel="2">
      <c r="A83" s="6"/>
      <c r="B83" s="6"/>
      <c r="C83" s="32" t="s">
        <v>81</v>
      </c>
      <c r="D83" s="18" t="s">
        <v>30</v>
      </c>
      <c r="E83" s="41">
        <v>4</v>
      </c>
      <c r="F83" s="33"/>
      <c r="G83" s="33">
        <v>1800</v>
      </c>
    </row>
    <row r="84" spans="1:7" ht="11.25" customHeight="1" outlineLevel="2">
      <c r="A84" s="6"/>
      <c r="B84" s="6"/>
      <c r="C84" s="32" t="s">
        <v>32</v>
      </c>
      <c r="D84" s="18"/>
      <c r="E84" s="41"/>
      <c r="F84" s="33"/>
      <c r="G84" s="33">
        <v>19304</v>
      </c>
    </row>
    <row r="85" spans="1:7" ht="11.25" customHeight="1" outlineLevel="2">
      <c r="A85" s="6"/>
      <c r="B85" s="6"/>
      <c r="C85" s="32" t="s">
        <v>11</v>
      </c>
      <c r="D85" s="18"/>
      <c r="E85" s="41"/>
      <c r="F85" s="33"/>
      <c r="G85" s="33">
        <v>3370</v>
      </c>
    </row>
    <row r="86" spans="1:7" ht="11.25" customHeight="1" outlineLevel="2">
      <c r="A86" s="6"/>
      <c r="B86" s="6"/>
      <c r="C86" s="32" t="s">
        <v>12</v>
      </c>
      <c r="D86" s="18"/>
      <c r="E86" s="41"/>
      <c r="F86" s="18"/>
      <c r="G86" s="48">
        <v>12066.66</v>
      </c>
    </row>
    <row r="87" spans="1:7" ht="11.25" customHeight="1" outlineLevel="2">
      <c r="A87" s="6"/>
      <c r="B87" s="6"/>
      <c r="C87" s="32" t="s">
        <v>82</v>
      </c>
      <c r="D87" s="18"/>
      <c r="E87" s="41">
        <v>5</v>
      </c>
      <c r="F87" s="18"/>
      <c r="G87" s="48">
        <v>20000</v>
      </c>
    </row>
    <row r="88" spans="1:7" ht="11.25" customHeight="1" outlineLevel="2">
      <c r="A88" s="6"/>
      <c r="B88" s="6"/>
      <c r="C88" s="32" t="s">
        <v>49</v>
      </c>
      <c r="D88" s="18"/>
      <c r="E88" s="41"/>
      <c r="F88" s="18"/>
      <c r="G88" s="48">
        <v>27220.8</v>
      </c>
    </row>
    <row r="89" spans="1:7" ht="11.25" customHeight="1" outlineLevel="2">
      <c r="A89" s="6"/>
      <c r="B89" s="6"/>
      <c r="C89" s="11" t="s">
        <v>22</v>
      </c>
      <c r="D89" s="14"/>
      <c r="E89" s="40"/>
      <c r="F89" s="5"/>
      <c r="G89" s="5">
        <f>SUM(G90:G109)</f>
        <v>329128</v>
      </c>
    </row>
    <row r="90" spans="1:7" ht="11.25" customHeight="1" outlineLevel="2">
      <c r="A90" s="6"/>
      <c r="B90" s="6"/>
      <c r="C90" s="26" t="s">
        <v>83</v>
      </c>
      <c r="D90" s="19" t="s">
        <v>30</v>
      </c>
      <c r="E90" s="39">
        <v>2</v>
      </c>
      <c r="F90" s="20"/>
      <c r="G90" s="22">
        <v>4801.82</v>
      </c>
    </row>
    <row r="91" spans="1:7" ht="11.25" customHeight="1" outlineLevel="2">
      <c r="A91" s="6"/>
      <c r="B91" s="6"/>
      <c r="C91" s="25" t="s">
        <v>84</v>
      </c>
      <c r="D91" s="19" t="s">
        <v>30</v>
      </c>
      <c r="E91" s="39">
        <v>2</v>
      </c>
      <c r="F91" s="20"/>
      <c r="G91" s="22">
        <v>7200</v>
      </c>
    </row>
    <row r="92" spans="1:7" ht="11.25" customHeight="1" outlineLevel="2">
      <c r="A92" s="6"/>
      <c r="B92" s="6"/>
      <c r="C92" s="26" t="s">
        <v>56</v>
      </c>
      <c r="D92" s="19" t="s">
        <v>30</v>
      </c>
      <c r="E92" s="39">
        <v>22</v>
      </c>
      <c r="F92" s="20"/>
      <c r="G92" s="22">
        <v>3080</v>
      </c>
    </row>
    <row r="93" spans="1:7" ht="11.25" customHeight="1" outlineLevel="2">
      <c r="A93" s="6"/>
      <c r="B93" s="6"/>
      <c r="C93" s="25" t="s">
        <v>85</v>
      </c>
      <c r="D93" s="19" t="s">
        <v>30</v>
      </c>
      <c r="E93" s="39">
        <v>14</v>
      </c>
      <c r="F93" s="20"/>
      <c r="G93" s="22">
        <v>29000</v>
      </c>
    </row>
    <row r="94" spans="1:7" ht="11.25" customHeight="1" outlineLevel="2">
      <c r="A94" s="6"/>
      <c r="B94" s="6"/>
      <c r="C94" s="26" t="s">
        <v>58</v>
      </c>
      <c r="D94" s="19" t="s">
        <v>30</v>
      </c>
      <c r="E94" s="39">
        <v>1</v>
      </c>
      <c r="F94" s="20"/>
      <c r="G94" s="22">
        <v>140</v>
      </c>
    </row>
    <row r="95" spans="1:7" ht="11.25" customHeight="1" outlineLevel="2">
      <c r="A95" s="6"/>
      <c r="B95" s="6"/>
      <c r="C95" s="26" t="s">
        <v>74</v>
      </c>
      <c r="D95" s="19" t="s">
        <v>30</v>
      </c>
      <c r="E95" s="39">
        <v>36</v>
      </c>
      <c r="F95" s="20"/>
      <c r="G95" s="22">
        <v>3060</v>
      </c>
    </row>
    <row r="96" spans="1:7" ht="11.25" customHeight="1" outlineLevel="2">
      <c r="A96" s="6"/>
      <c r="B96" s="6"/>
      <c r="C96" s="26" t="s">
        <v>62</v>
      </c>
      <c r="D96" s="19" t="s">
        <v>30</v>
      </c>
      <c r="E96" s="39">
        <v>72</v>
      </c>
      <c r="F96" s="20"/>
      <c r="G96" s="22">
        <v>45792</v>
      </c>
    </row>
    <row r="97" spans="1:7" ht="11.25" customHeight="1" outlineLevel="2">
      <c r="A97" s="6"/>
      <c r="B97" s="6"/>
      <c r="C97" s="26" t="s">
        <v>61</v>
      </c>
      <c r="D97" s="19" t="s">
        <v>30</v>
      </c>
      <c r="E97" s="39">
        <v>72</v>
      </c>
      <c r="F97" s="20"/>
      <c r="G97" s="22">
        <v>73008</v>
      </c>
    </row>
    <row r="98" spans="1:7" ht="11.25" customHeight="1" outlineLevel="2">
      <c r="A98" s="6"/>
      <c r="B98" s="6"/>
      <c r="C98" s="26" t="s">
        <v>87</v>
      </c>
      <c r="D98" s="19" t="s">
        <v>30</v>
      </c>
      <c r="E98" s="39">
        <v>1</v>
      </c>
      <c r="F98" s="20"/>
      <c r="G98" s="22">
        <v>700</v>
      </c>
    </row>
    <row r="99" spans="1:7" ht="11.25" customHeight="1" outlineLevel="2">
      <c r="A99" s="6"/>
      <c r="B99" s="6"/>
      <c r="C99" s="26" t="s">
        <v>86</v>
      </c>
      <c r="D99" s="19"/>
      <c r="E99" s="39">
        <v>2</v>
      </c>
      <c r="F99" s="20"/>
      <c r="G99" s="22">
        <v>12000</v>
      </c>
    </row>
    <row r="100" spans="1:7" ht="11.25" customHeight="1" outlineLevel="2">
      <c r="A100" s="6"/>
      <c r="B100" s="6"/>
      <c r="C100" s="26" t="s">
        <v>79</v>
      </c>
      <c r="D100" s="19" t="s">
        <v>30</v>
      </c>
      <c r="E100" s="39">
        <v>815</v>
      </c>
      <c r="F100" s="20"/>
      <c r="G100" s="22">
        <v>5183</v>
      </c>
    </row>
    <row r="101" spans="1:7" ht="11.25" customHeight="1" outlineLevel="2">
      <c r="A101" s="6"/>
      <c r="B101" s="6"/>
      <c r="C101" s="26" t="s">
        <v>31</v>
      </c>
      <c r="D101" s="19" t="s">
        <v>30</v>
      </c>
      <c r="E101" s="39"/>
      <c r="F101" s="20"/>
      <c r="G101" s="22">
        <v>13915</v>
      </c>
    </row>
    <row r="102" spans="1:7" ht="11.25" customHeight="1" outlineLevel="2">
      <c r="A102" s="6"/>
      <c r="B102" s="6"/>
      <c r="C102" s="26" t="s">
        <v>88</v>
      </c>
      <c r="D102" s="19"/>
      <c r="E102" s="39">
        <v>50</v>
      </c>
      <c r="F102" s="20"/>
      <c r="G102" s="22">
        <v>2000</v>
      </c>
    </row>
    <row r="103" spans="1:7" ht="11.25" customHeight="1" outlineLevel="2">
      <c r="A103" s="6"/>
      <c r="B103" s="6"/>
      <c r="C103" s="26" t="s">
        <v>89</v>
      </c>
      <c r="D103" s="19"/>
      <c r="E103" s="39">
        <v>1</v>
      </c>
      <c r="F103" s="20"/>
      <c r="G103" s="22">
        <v>6535</v>
      </c>
    </row>
    <row r="104" spans="1:7" ht="11.25" customHeight="1" outlineLevel="2">
      <c r="A104" s="6"/>
      <c r="B104" s="6"/>
      <c r="C104" s="26" t="s">
        <v>90</v>
      </c>
      <c r="D104" s="19"/>
      <c r="E104" s="39">
        <v>1</v>
      </c>
      <c r="F104" s="20"/>
      <c r="G104" s="22">
        <v>810</v>
      </c>
    </row>
    <row r="105" spans="1:7" ht="11.25" customHeight="1" outlineLevel="2">
      <c r="A105" s="6"/>
      <c r="B105" s="6"/>
      <c r="C105" s="26" t="s">
        <v>11</v>
      </c>
      <c r="D105" s="19" t="s">
        <v>30</v>
      </c>
      <c r="E105" s="39"/>
      <c r="F105" s="20"/>
      <c r="G105" s="22">
        <v>1100</v>
      </c>
    </row>
    <row r="106" spans="1:7" ht="11.25" customHeight="1" outlineLevel="2">
      <c r="A106" s="6"/>
      <c r="B106" s="6"/>
      <c r="C106" s="26" t="s">
        <v>64</v>
      </c>
      <c r="D106" s="19" t="s">
        <v>30</v>
      </c>
      <c r="E106" s="39"/>
      <c r="F106" s="20"/>
      <c r="G106" s="22">
        <v>19211.04</v>
      </c>
    </row>
    <row r="107" spans="1:7" ht="11.25" customHeight="1" outlineLevel="2">
      <c r="A107" s="6"/>
      <c r="B107" s="6"/>
      <c r="C107" s="26" t="s">
        <v>55</v>
      </c>
      <c r="D107" s="19" t="s">
        <v>30</v>
      </c>
      <c r="E107" s="39">
        <v>4</v>
      </c>
      <c r="F107" s="20"/>
      <c r="G107" s="22">
        <v>4400</v>
      </c>
    </row>
    <row r="108" spans="1:7" ht="11.25" customHeight="1" outlineLevel="2">
      <c r="A108" s="6"/>
      <c r="B108" s="6"/>
      <c r="C108" s="26" t="s">
        <v>10</v>
      </c>
      <c r="D108" s="19" t="s">
        <v>30</v>
      </c>
      <c r="E108" s="39"/>
      <c r="F108" s="20"/>
      <c r="G108" s="22">
        <v>12608.5</v>
      </c>
    </row>
    <row r="109" spans="1:7" ht="11.25" customHeight="1" outlineLevel="2">
      <c r="A109" s="6"/>
      <c r="B109" s="6"/>
      <c r="C109" s="34" t="s">
        <v>12</v>
      </c>
      <c r="D109" s="17"/>
      <c r="E109" s="42"/>
      <c r="F109" s="4"/>
      <c r="G109" s="23">
        <v>84583.64</v>
      </c>
    </row>
    <row r="110" spans="1:7" ht="11.25" customHeight="1" outlineLevel="2">
      <c r="A110" s="6"/>
      <c r="B110" s="6"/>
      <c r="C110" s="49" t="s">
        <v>49</v>
      </c>
      <c r="D110" s="6"/>
      <c r="E110" s="43"/>
      <c r="F110" s="4"/>
      <c r="G110" s="4">
        <v>15945.46</v>
      </c>
    </row>
    <row r="111" spans="1:7" ht="11.25" customHeight="1" outlineLevel="2">
      <c r="A111" s="6"/>
      <c r="B111" s="6"/>
      <c r="C111" s="6" t="s">
        <v>59</v>
      </c>
      <c r="D111" s="6"/>
      <c r="E111" s="6">
        <v>2</v>
      </c>
      <c r="F111" s="4"/>
      <c r="G111" s="4">
        <v>6000</v>
      </c>
    </row>
    <row r="112" spans="1:7" ht="12.75" customHeight="1" outlineLevel="2">
      <c r="A112" s="69" t="s">
        <v>5</v>
      </c>
      <c r="B112" s="70"/>
      <c r="C112" s="70"/>
      <c r="D112" s="70"/>
      <c r="E112" s="71"/>
      <c r="F112" s="5">
        <v>19500</v>
      </c>
      <c r="G112" s="5">
        <f>G113+G114+G115</f>
        <v>19498.66</v>
      </c>
    </row>
    <row r="113" spans="1:7" ht="11.25" customHeight="1" outlineLevel="2">
      <c r="A113" s="6"/>
      <c r="B113" s="6"/>
      <c r="C113" s="9" t="s">
        <v>21</v>
      </c>
      <c r="D113" s="6"/>
      <c r="E113" s="6"/>
      <c r="F113" s="4"/>
      <c r="G113" s="4">
        <v>6500</v>
      </c>
    </row>
    <row r="114" spans="1:7" ht="11.25" customHeight="1" outlineLevel="2">
      <c r="A114" s="6"/>
      <c r="B114" s="6"/>
      <c r="C114" s="9" t="s">
        <v>23</v>
      </c>
      <c r="D114" s="6"/>
      <c r="E114" s="6"/>
      <c r="F114" s="4"/>
      <c r="G114" s="4">
        <v>6998.66</v>
      </c>
    </row>
    <row r="115" spans="1:7" ht="11.25" customHeight="1" outlineLevel="2">
      <c r="A115" s="6"/>
      <c r="B115" s="6"/>
      <c r="C115" s="9" t="s">
        <v>22</v>
      </c>
      <c r="D115" s="6"/>
      <c r="E115" s="6"/>
      <c r="F115" s="4"/>
      <c r="G115" s="4">
        <v>6000</v>
      </c>
    </row>
    <row r="116" spans="1:7" ht="15.75" customHeight="1" outlineLevel="2">
      <c r="A116" s="69" t="s">
        <v>6</v>
      </c>
      <c r="B116" s="70"/>
      <c r="C116" s="70"/>
      <c r="D116" s="70"/>
      <c r="E116" s="71"/>
      <c r="F116" s="5">
        <v>1797400</v>
      </c>
      <c r="G116" s="5">
        <f>G117+G118+G119</f>
        <v>1788950.48</v>
      </c>
    </row>
    <row r="117" spans="1:7" ht="11.25" customHeight="1" outlineLevel="2">
      <c r="A117" s="6"/>
      <c r="B117" s="6"/>
      <c r="C117" s="9" t="s">
        <v>21</v>
      </c>
      <c r="D117" s="6"/>
      <c r="E117" s="6"/>
      <c r="F117" s="4"/>
      <c r="G117" s="4">
        <v>667343.61</v>
      </c>
    </row>
    <row r="118" spans="1:7" ht="11.25" customHeight="1" outlineLevel="2">
      <c r="A118" s="6"/>
      <c r="B118" s="6"/>
      <c r="C118" s="9" t="s">
        <v>23</v>
      </c>
      <c r="D118" s="6"/>
      <c r="E118" s="6"/>
      <c r="F118" s="4"/>
      <c r="G118" s="4">
        <v>618046.23</v>
      </c>
    </row>
    <row r="119" spans="1:7" ht="11.25" customHeight="1" outlineLevel="2">
      <c r="A119" s="6"/>
      <c r="B119" s="6"/>
      <c r="C119" s="9" t="s">
        <v>22</v>
      </c>
      <c r="D119" s="6"/>
      <c r="E119" s="6"/>
      <c r="F119" s="4"/>
      <c r="G119" s="4">
        <v>503560.64</v>
      </c>
    </row>
    <row r="120" spans="1:7" ht="11.25" customHeight="1" outlineLevel="2">
      <c r="A120" s="6"/>
      <c r="B120" s="6"/>
      <c r="C120" s="6"/>
      <c r="D120" s="6"/>
      <c r="E120" s="6"/>
      <c r="F120" s="4"/>
      <c r="G120" s="4"/>
    </row>
    <row r="121" spans="1:7" ht="14.25" customHeight="1" outlineLevel="2">
      <c r="A121" s="69" t="s">
        <v>3</v>
      </c>
      <c r="B121" s="70"/>
      <c r="C121" s="70"/>
      <c r="D121" s="70"/>
      <c r="E121" s="71"/>
      <c r="F121" s="30">
        <v>1232445</v>
      </c>
      <c r="G121" s="5">
        <f>G122+G140+G152</f>
        <v>1066795.5</v>
      </c>
    </row>
    <row r="122" spans="1:7" ht="17.25" customHeight="1" outlineLevel="2">
      <c r="A122" s="6"/>
      <c r="B122" s="6"/>
      <c r="C122" s="28" t="s">
        <v>21</v>
      </c>
      <c r="D122" s="29"/>
      <c r="E122" s="29"/>
      <c r="F122" s="21"/>
      <c r="G122" s="5">
        <f>SUM(G123:G139)</f>
        <v>505733.12</v>
      </c>
    </row>
    <row r="123" spans="1:7" ht="11.25" customHeight="1" outlineLevel="2">
      <c r="A123" s="6"/>
      <c r="B123" s="6"/>
      <c r="C123" s="6" t="s">
        <v>105</v>
      </c>
      <c r="D123" s="6"/>
      <c r="E123" s="6"/>
      <c r="F123" s="4"/>
      <c r="G123" s="4">
        <v>869.18</v>
      </c>
    </row>
    <row r="124" spans="1:7" ht="11.25" customHeight="1" outlineLevel="2">
      <c r="A124" s="6"/>
      <c r="B124" s="6"/>
      <c r="C124" s="6" t="s">
        <v>98</v>
      </c>
      <c r="D124" s="6"/>
      <c r="E124" s="6"/>
      <c r="F124" s="4"/>
      <c r="G124" s="4">
        <v>2900</v>
      </c>
    </row>
    <row r="125" spans="1:7" ht="11.25" customHeight="1" outlineLevel="2">
      <c r="A125" s="6"/>
      <c r="B125" s="6"/>
      <c r="C125" s="6" t="s">
        <v>96</v>
      </c>
      <c r="D125" s="6"/>
      <c r="E125" s="6"/>
      <c r="F125" s="4"/>
      <c r="G125" s="4">
        <v>367.2</v>
      </c>
    </row>
    <row r="126" spans="1:7" ht="11.25" customHeight="1" outlineLevel="2">
      <c r="A126" s="6"/>
      <c r="B126" s="6"/>
      <c r="C126" s="6" t="s">
        <v>15</v>
      </c>
      <c r="D126" s="6"/>
      <c r="E126" s="6"/>
      <c r="F126" s="4"/>
      <c r="G126" s="7">
        <v>2839.12</v>
      </c>
    </row>
    <row r="127" spans="1:7" ht="11.25" customHeight="1" outlineLevel="2">
      <c r="A127" s="6"/>
      <c r="B127" s="6"/>
      <c r="C127" s="6" t="s">
        <v>97</v>
      </c>
      <c r="D127" s="6"/>
      <c r="E127" s="6"/>
      <c r="F127" s="4"/>
      <c r="G127" s="7">
        <v>61671.6</v>
      </c>
    </row>
    <row r="128" spans="1:7" ht="16.5" customHeight="1" outlineLevel="2">
      <c r="A128" s="6"/>
      <c r="B128" s="6"/>
      <c r="C128" s="6" t="s">
        <v>106</v>
      </c>
      <c r="D128" s="6"/>
      <c r="E128" s="6"/>
      <c r="F128" s="4"/>
      <c r="G128" s="7">
        <v>10140</v>
      </c>
    </row>
    <row r="129" spans="1:7" ht="15.75" customHeight="1" outlineLevel="2">
      <c r="A129" s="6"/>
      <c r="B129" s="6"/>
      <c r="C129" s="6" t="s">
        <v>99</v>
      </c>
      <c r="D129" s="6"/>
      <c r="E129" s="6"/>
      <c r="F129" s="4"/>
      <c r="G129" s="7">
        <v>18394.82</v>
      </c>
    </row>
    <row r="130" spans="1:7" ht="11.25" customHeight="1" outlineLevel="2">
      <c r="A130" s="6"/>
      <c r="B130" s="6"/>
      <c r="C130" s="6" t="s">
        <v>18</v>
      </c>
      <c r="D130" s="6"/>
      <c r="E130" s="6"/>
      <c r="F130" s="4"/>
      <c r="G130" s="7">
        <v>3720</v>
      </c>
    </row>
    <row r="131" spans="1:7" ht="11.25" customHeight="1" outlineLevel="2">
      <c r="A131" s="6"/>
      <c r="B131" s="6"/>
      <c r="C131" s="6" t="s">
        <v>19</v>
      </c>
      <c r="D131" s="6"/>
      <c r="E131" s="6"/>
      <c r="F131" s="4"/>
      <c r="G131" s="7">
        <v>709.8</v>
      </c>
    </row>
    <row r="132" spans="1:7" ht="11.25" customHeight="1" outlineLevel="2">
      <c r="A132" s="6"/>
      <c r="B132" s="6"/>
      <c r="C132" s="6" t="s">
        <v>14</v>
      </c>
      <c r="D132" s="6"/>
      <c r="E132" s="6"/>
      <c r="F132" s="4"/>
      <c r="G132" s="7">
        <v>9130.2</v>
      </c>
    </row>
    <row r="133" spans="1:7" ht="14.25" customHeight="1" outlineLevel="2">
      <c r="A133" s="6"/>
      <c r="B133" s="6"/>
      <c r="C133" s="6" t="s">
        <v>100</v>
      </c>
      <c r="D133" s="6"/>
      <c r="E133" s="6"/>
      <c r="F133" s="4"/>
      <c r="G133" s="7">
        <v>151614</v>
      </c>
    </row>
    <row r="134" spans="1:7" ht="12" customHeight="1" outlineLevel="2">
      <c r="A134" s="6"/>
      <c r="B134" s="6"/>
      <c r="C134" s="6" t="s">
        <v>113</v>
      </c>
      <c r="D134" s="6"/>
      <c r="E134" s="6"/>
      <c r="F134" s="4"/>
      <c r="G134" s="7">
        <v>196</v>
      </c>
    </row>
    <row r="135" spans="1:7" ht="15.75" customHeight="1" outlineLevel="2">
      <c r="A135" s="6"/>
      <c r="B135" s="6"/>
      <c r="C135" s="6" t="s">
        <v>104</v>
      </c>
      <c r="D135" s="6"/>
      <c r="E135" s="6"/>
      <c r="F135" s="4"/>
      <c r="G135" s="7">
        <v>72842.97</v>
      </c>
    </row>
    <row r="136" spans="1:7" ht="13.5" customHeight="1" outlineLevel="2">
      <c r="A136" s="6"/>
      <c r="B136" s="6"/>
      <c r="C136" s="6" t="s">
        <v>101</v>
      </c>
      <c r="D136" s="6"/>
      <c r="E136" s="6"/>
      <c r="F136" s="4"/>
      <c r="G136" s="7">
        <v>129000</v>
      </c>
    </row>
    <row r="137" spans="1:7" ht="15.75" customHeight="1" outlineLevel="2">
      <c r="A137" s="6"/>
      <c r="B137" s="6"/>
      <c r="C137" s="6" t="s">
        <v>103</v>
      </c>
      <c r="D137" s="6"/>
      <c r="E137" s="6"/>
      <c r="F137" s="4"/>
      <c r="G137" s="7">
        <v>4000</v>
      </c>
    </row>
    <row r="138" spans="1:7" ht="23.25" customHeight="1" outlineLevel="2">
      <c r="A138" s="6"/>
      <c r="B138" s="6"/>
      <c r="C138" s="6" t="s">
        <v>102</v>
      </c>
      <c r="D138" s="6"/>
      <c r="E138" s="6"/>
      <c r="F138" s="4"/>
      <c r="G138" s="7">
        <v>3725.68</v>
      </c>
    </row>
    <row r="139" spans="1:7" ht="25.5" customHeight="1" outlineLevel="2">
      <c r="A139" s="6"/>
      <c r="B139" s="6"/>
      <c r="C139" s="6" t="s">
        <v>38</v>
      </c>
      <c r="D139" s="6"/>
      <c r="E139" s="6"/>
      <c r="F139" s="4"/>
      <c r="G139" s="7">
        <v>33612.55</v>
      </c>
    </row>
    <row r="140" spans="1:7" ht="17.25" customHeight="1" outlineLevel="2">
      <c r="A140" s="6"/>
      <c r="B140" s="6"/>
      <c r="C140" s="11" t="s">
        <v>23</v>
      </c>
      <c r="D140" s="29"/>
      <c r="E140" s="29"/>
      <c r="F140" s="21"/>
      <c r="G140" s="5">
        <f>SUM(G141:G151)</f>
        <v>182667.90999999997</v>
      </c>
    </row>
    <row r="141" spans="1:7" ht="11.25" customHeight="1" outlineLevel="2">
      <c r="A141" s="6"/>
      <c r="B141" s="6"/>
      <c r="C141" s="6" t="s">
        <v>91</v>
      </c>
      <c r="D141" s="6"/>
      <c r="E141" s="6"/>
      <c r="F141" s="4"/>
      <c r="G141" s="7">
        <v>1236</v>
      </c>
    </row>
    <row r="142" spans="1:7" ht="27" customHeight="1" outlineLevel="2">
      <c r="A142" s="6"/>
      <c r="B142" s="6"/>
      <c r="C142" s="6" t="s">
        <v>17</v>
      </c>
      <c r="D142" s="6"/>
      <c r="E142" s="6"/>
      <c r="F142" s="4"/>
      <c r="G142" s="7">
        <v>2397.9</v>
      </c>
    </row>
    <row r="143" spans="1:7" ht="25.5" customHeight="1" outlineLevel="2">
      <c r="A143" s="6"/>
      <c r="B143" s="6"/>
      <c r="C143" s="6" t="s">
        <v>93</v>
      </c>
      <c r="D143" s="6"/>
      <c r="E143" s="6"/>
      <c r="F143" s="4"/>
      <c r="G143" s="7">
        <v>6900</v>
      </c>
    </row>
    <row r="144" spans="1:7" ht="11.25" customHeight="1" outlineLevel="2">
      <c r="A144" s="6"/>
      <c r="B144" s="6"/>
      <c r="C144" s="6" t="s">
        <v>92</v>
      </c>
      <c r="D144" s="6"/>
      <c r="E144" s="6"/>
      <c r="F144" s="4"/>
      <c r="G144" s="7">
        <v>119988</v>
      </c>
    </row>
    <row r="145" spans="1:7" ht="12.75" customHeight="1" outlineLevel="2">
      <c r="A145" s="6"/>
      <c r="B145" s="6"/>
      <c r="C145" s="6" t="s">
        <v>95</v>
      </c>
      <c r="D145" s="6"/>
      <c r="E145" s="6"/>
      <c r="F145" s="4"/>
      <c r="G145" s="7">
        <v>1900</v>
      </c>
    </row>
    <row r="146" spans="1:7" ht="11.25" customHeight="1" outlineLevel="2">
      <c r="A146" s="6"/>
      <c r="B146" s="6"/>
      <c r="C146" s="6" t="s">
        <v>15</v>
      </c>
      <c r="D146" s="6"/>
      <c r="E146" s="6"/>
      <c r="F146" s="4"/>
      <c r="G146" s="7">
        <v>2839.13</v>
      </c>
    </row>
    <row r="147" spans="1:7" ht="11.25" customHeight="1" outlineLevel="2">
      <c r="A147" s="6"/>
      <c r="B147" s="6"/>
      <c r="C147" s="6" t="s">
        <v>94</v>
      </c>
      <c r="D147" s="6"/>
      <c r="E147" s="6"/>
      <c r="F147" s="4"/>
      <c r="G147" s="7">
        <v>980</v>
      </c>
    </row>
    <row r="148" spans="1:7" ht="11.25" customHeight="1" outlineLevel="2">
      <c r="A148" s="6"/>
      <c r="B148" s="6"/>
      <c r="C148" s="6" t="s">
        <v>18</v>
      </c>
      <c r="D148" s="6"/>
      <c r="E148" s="6"/>
      <c r="F148" s="4"/>
      <c r="G148" s="7">
        <v>3720</v>
      </c>
    </row>
    <row r="149" spans="1:7" ht="11.25" customHeight="1" outlineLevel="2">
      <c r="A149" s="6"/>
      <c r="B149" s="6"/>
      <c r="C149" s="6" t="s">
        <v>14</v>
      </c>
      <c r="D149" s="6"/>
      <c r="E149" s="6"/>
      <c r="F149" s="4"/>
      <c r="G149" s="7">
        <v>8676.33</v>
      </c>
    </row>
    <row r="150" spans="1:7" ht="30" customHeight="1" outlineLevel="2">
      <c r="A150" s="6"/>
      <c r="B150" s="6"/>
      <c r="C150" s="6" t="s">
        <v>20</v>
      </c>
      <c r="D150" s="6"/>
      <c r="E150" s="6"/>
      <c r="F150" s="4"/>
      <c r="G150" s="7">
        <v>418</v>
      </c>
    </row>
    <row r="151" spans="1:7" ht="24.75" customHeight="1" outlineLevel="2">
      <c r="A151" s="6"/>
      <c r="B151" s="6"/>
      <c r="C151" s="6" t="s">
        <v>38</v>
      </c>
      <c r="D151" s="6"/>
      <c r="E151" s="6"/>
      <c r="F151" s="4"/>
      <c r="G151" s="7">
        <v>33612.55</v>
      </c>
    </row>
    <row r="152" spans="1:7" ht="18" customHeight="1" outlineLevel="2">
      <c r="A152" s="6"/>
      <c r="B152" s="6"/>
      <c r="C152" s="11" t="s">
        <v>22</v>
      </c>
      <c r="D152" s="29"/>
      <c r="E152" s="29"/>
      <c r="F152" s="21"/>
      <c r="G152" s="5">
        <f>SUM(G153:G166)</f>
        <v>378394.47</v>
      </c>
    </row>
    <row r="153" spans="1:7" ht="14.25" customHeight="1" outlineLevel="2">
      <c r="A153" s="6"/>
      <c r="B153" s="6"/>
      <c r="C153" s="6" t="s">
        <v>107</v>
      </c>
      <c r="D153" s="6"/>
      <c r="E153" s="6"/>
      <c r="F153" s="4"/>
      <c r="G153" s="7">
        <v>869.19</v>
      </c>
    </row>
    <row r="154" spans="1:7" ht="12.75" customHeight="1" outlineLevel="2">
      <c r="A154" s="6"/>
      <c r="B154" s="6"/>
      <c r="C154" s="6" t="s">
        <v>108</v>
      </c>
      <c r="D154" s="6"/>
      <c r="E154" s="6"/>
      <c r="F154" s="4"/>
      <c r="G154" s="7">
        <v>36000</v>
      </c>
    </row>
    <row r="155" spans="1:7" ht="12" customHeight="1" outlineLevel="2">
      <c r="A155" s="6"/>
      <c r="B155" s="6"/>
      <c r="C155" s="6" t="s">
        <v>106</v>
      </c>
      <c r="D155" s="6"/>
      <c r="E155" s="6"/>
      <c r="F155" s="4"/>
      <c r="G155" s="4">
        <v>13831.28</v>
      </c>
    </row>
    <row r="156" spans="1:7" ht="15" customHeight="1" outlineLevel="2">
      <c r="A156" s="6"/>
      <c r="B156" s="6"/>
      <c r="C156" s="6" t="s">
        <v>99</v>
      </c>
      <c r="D156" s="6"/>
      <c r="E156" s="6"/>
      <c r="F156" s="4"/>
      <c r="G156" s="7">
        <v>6979.2</v>
      </c>
    </row>
    <row r="157" spans="1:7" ht="13.5" customHeight="1" outlineLevel="2">
      <c r="A157" s="6"/>
      <c r="B157" s="6"/>
      <c r="C157" s="6" t="s">
        <v>110</v>
      </c>
      <c r="D157" s="6"/>
      <c r="E157" s="6"/>
      <c r="F157" s="4"/>
      <c r="G157" s="7">
        <v>89894</v>
      </c>
    </row>
    <row r="158" spans="1:7" ht="20.25" customHeight="1" outlineLevel="2">
      <c r="A158" s="6"/>
      <c r="B158" s="6"/>
      <c r="C158" s="6" t="s">
        <v>16</v>
      </c>
      <c r="D158" s="6"/>
      <c r="E158" s="6"/>
      <c r="F158" s="4"/>
      <c r="G158" s="7">
        <v>3165.02</v>
      </c>
    </row>
    <row r="159" spans="1:7" ht="11.25" customHeight="1" outlineLevel="2">
      <c r="A159" s="6"/>
      <c r="B159" s="6"/>
      <c r="C159" s="6" t="s">
        <v>111</v>
      </c>
      <c r="D159" s="6"/>
      <c r="E159" s="6"/>
      <c r="F159" s="4"/>
      <c r="G159" s="7">
        <v>45951.78</v>
      </c>
    </row>
    <row r="160" spans="1:7" ht="11.25" customHeight="1" outlineLevel="2">
      <c r="A160" s="6"/>
      <c r="B160" s="6"/>
      <c r="C160" s="6" t="s">
        <v>13</v>
      </c>
      <c r="D160" s="6"/>
      <c r="E160" s="6"/>
      <c r="F160" s="4"/>
      <c r="G160" s="7">
        <v>952</v>
      </c>
    </row>
    <row r="161" spans="1:7" ht="11.25" customHeight="1" outlineLevel="2">
      <c r="A161" s="6"/>
      <c r="B161" s="6"/>
      <c r="C161" s="6" t="s">
        <v>15</v>
      </c>
      <c r="D161" s="6"/>
      <c r="E161" s="6"/>
      <c r="F161" s="4"/>
      <c r="G161" s="7">
        <v>2839.11</v>
      </c>
    </row>
    <row r="162" spans="1:7" ht="11.25" customHeight="1" outlineLevel="2">
      <c r="A162" s="6"/>
      <c r="B162" s="6"/>
      <c r="C162" s="6" t="s">
        <v>112</v>
      </c>
      <c r="D162" s="6"/>
      <c r="E162" s="6"/>
      <c r="F162" s="4"/>
      <c r="G162" s="7">
        <v>127205.45</v>
      </c>
    </row>
    <row r="163" spans="1:7" ht="11.25" customHeight="1" outlineLevel="2">
      <c r="A163" s="6"/>
      <c r="B163" s="6"/>
      <c r="C163" s="6" t="s">
        <v>18</v>
      </c>
      <c r="D163" s="6"/>
      <c r="E163" s="6"/>
      <c r="F163" s="4"/>
      <c r="G163" s="7">
        <v>3720</v>
      </c>
    </row>
    <row r="164" spans="1:7" ht="11.25" customHeight="1" outlineLevel="2">
      <c r="A164" s="6"/>
      <c r="B164" s="6"/>
      <c r="C164" s="6" t="s">
        <v>14</v>
      </c>
      <c r="D164" s="6"/>
      <c r="E164" s="6"/>
      <c r="F164" s="4"/>
      <c r="G164" s="7">
        <v>14219.7</v>
      </c>
    </row>
    <row r="165" spans="1:7" ht="11.25" customHeight="1" outlineLevel="2">
      <c r="A165" s="6"/>
      <c r="B165" s="6"/>
      <c r="C165" s="6" t="s">
        <v>20</v>
      </c>
      <c r="D165" s="6"/>
      <c r="E165" s="6"/>
      <c r="F165" s="4"/>
      <c r="G165" s="7"/>
    </row>
    <row r="166" spans="1:7" ht="27" customHeight="1" outlineLevel="2">
      <c r="A166" s="6"/>
      <c r="B166" s="6"/>
      <c r="C166" s="6" t="s">
        <v>109</v>
      </c>
      <c r="D166" s="6"/>
      <c r="E166" s="6"/>
      <c r="F166" s="4"/>
      <c r="G166" s="7">
        <v>32767.74</v>
      </c>
    </row>
    <row r="167" spans="1:7" ht="13.5" customHeight="1" outlineLevel="2">
      <c r="A167" s="69" t="s">
        <v>4</v>
      </c>
      <c r="B167" s="70"/>
      <c r="C167" s="70"/>
      <c r="D167" s="70"/>
      <c r="E167" s="71"/>
      <c r="F167" s="36">
        <v>41961</v>
      </c>
      <c r="G167" s="5">
        <f>G168+G169+G170</f>
        <v>37120.64</v>
      </c>
    </row>
    <row r="168" spans="1:7" ht="11.25" customHeight="1" outlineLevel="2">
      <c r="A168" s="6"/>
      <c r="B168" s="6"/>
      <c r="C168" s="9" t="s">
        <v>21</v>
      </c>
      <c r="D168" s="6"/>
      <c r="E168" s="6"/>
      <c r="F168" s="5"/>
      <c r="G168" s="4">
        <v>12598.4</v>
      </c>
    </row>
    <row r="169" spans="1:7" ht="11.25" customHeight="1" outlineLevel="2">
      <c r="A169" s="6"/>
      <c r="B169" s="6"/>
      <c r="C169" s="9" t="s">
        <v>23</v>
      </c>
      <c r="D169" s="6"/>
      <c r="E169" s="6"/>
      <c r="F169" s="5"/>
      <c r="G169" s="4">
        <v>14561.13</v>
      </c>
    </row>
    <row r="170" spans="1:7" ht="11.25" customHeight="1" outlineLevel="2">
      <c r="A170" s="6"/>
      <c r="B170" s="6"/>
      <c r="C170" s="9" t="s">
        <v>22</v>
      </c>
      <c r="D170" s="6"/>
      <c r="E170" s="6"/>
      <c r="F170" s="5"/>
      <c r="G170" s="4">
        <v>9961.11</v>
      </c>
    </row>
    <row r="171" spans="1:7" ht="16.5" customHeight="1" outlineLevel="2">
      <c r="A171" s="61" t="s">
        <v>39</v>
      </c>
      <c r="B171" s="62"/>
      <c r="C171" s="62"/>
      <c r="D171" s="62"/>
      <c r="E171" s="63"/>
      <c r="F171" s="36">
        <v>108500</v>
      </c>
      <c r="G171" s="5">
        <f>G172+G173+G174</f>
        <v>103023.01000000001</v>
      </c>
    </row>
    <row r="172" spans="1:7" ht="11.25" customHeight="1" outlineLevel="2">
      <c r="A172" s="6"/>
      <c r="B172" s="6"/>
      <c r="C172" s="9" t="s">
        <v>21</v>
      </c>
      <c r="D172" s="6"/>
      <c r="E172" s="6"/>
      <c r="F172" s="5"/>
      <c r="G172" s="4">
        <v>36351.81</v>
      </c>
    </row>
    <row r="173" spans="1:7" ht="11.25" customHeight="1" outlineLevel="2">
      <c r="A173" s="6"/>
      <c r="B173" s="6"/>
      <c r="C173" s="9" t="s">
        <v>23</v>
      </c>
      <c r="D173" s="6"/>
      <c r="E173" s="6"/>
      <c r="F173" s="5"/>
      <c r="G173" s="4">
        <v>30954.74</v>
      </c>
    </row>
    <row r="174" spans="1:7" ht="11.25" customHeight="1" outlineLevel="2">
      <c r="A174" s="6"/>
      <c r="B174" s="6"/>
      <c r="C174" s="9" t="s">
        <v>22</v>
      </c>
      <c r="D174" s="6"/>
      <c r="E174" s="6"/>
      <c r="F174" s="5"/>
      <c r="G174" s="4">
        <v>35716.46</v>
      </c>
    </row>
    <row r="175" spans="1:7" ht="11.25" customHeight="1" outlineLevel="2">
      <c r="A175" s="8">
        <v>2273</v>
      </c>
      <c r="B175" s="6"/>
      <c r="C175" s="45" t="s">
        <v>40</v>
      </c>
      <c r="D175" s="6"/>
      <c r="E175" s="6"/>
      <c r="F175" s="36">
        <v>757560</v>
      </c>
      <c r="G175" s="5">
        <f>SUM(G176:G178)</f>
        <v>755980.99</v>
      </c>
    </row>
    <row r="176" spans="1:8" ht="11.25" customHeight="1" outlineLevel="2">
      <c r="A176" s="6"/>
      <c r="B176" s="6"/>
      <c r="C176" s="9" t="s">
        <v>21</v>
      </c>
      <c r="D176" s="6"/>
      <c r="E176" s="6"/>
      <c r="F176" s="5"/>
      <c r="G176" s="4">
        <v>166931.72</v>
      </c>
      <c r="H176" s="3"/>
    </row>
    <row r="177" spans="1:8" ht="11.25" customHeight="1" outlineLevel="2">
      <c r="A177" s="6"/>
      <c r="B177" s="6"/>
      <c r="C177" s="9" t="s">
        <v>23</v>
      </c>
      <c r="D177" s="6"/>
      <c r="E177" s="6"/>
      <c r="F177" s="5"/>
      <c r="G177" s="4">
        <v>290288.46</v>
      </c>
      <c r="H177" s="3"/>
    </row>
    <row r="178" spans="1:8" ht="11.25" customHeight="1" outlineLevel="2">
      <c r="A178" s="6"/>
      <c r="B178" s="6"/>
      <c r="C178" s="9" t="s">
        <v>22</v>
      </c>
      <c r="D178" s="6"/>
      <c r="E178" s="6"/>
      <c r="F178" s="5"/>
      <c r="G178" s="4">
        <v>298760.81</v>
      </c>
      <c r="H178" s="3"/>
    </row>
    <row r="179" spans="1:7" ht="11.25" customHeight="1" outlineLevel="2">
      <c r="A179" s="8">
        <v>2274</v>
      </c>
      <c r="B179" s="6"/>
      <c r="C179" s="45" t="s">
        <v>41</v>
      </c>
      <c r="D179" s="6"/>
      <c r="E179" s="6"/>
      <c r="F179" s="5">
        <v>2638200</v>
      </c>
      <c r="G179" s="5">
        <f>SUM(G180:G182)</f>
        <v>2509208.48</v>
      </c>
    </row>
    <row r="180" spans="1:8" ht="11.25" customHeight="1" outlineLevel="2">
      <c r="A180" s="6"/>
      <c r="B180" s="6"/>
      <c r="C180" s="10" t="s">
        <v>21</v>
      </c>
      <c r="D180" s="6"/>
      <c r="E180" s="6"/>
      <c r="F180" s="5"/>
      <c r="G180" s="4">
        <v>636057.48</v>
      </c>
      <c r="H180" s="3"/>
    </row>
    <row r="181" spans="1:8" ht="11.25" customHeight="1" outlineLevel="2">
      <c r="A181" s="6"/>
      <c r="B181" s="6"/>
      <c r="C181" s="10" t="s">
        <v>23</v>
      </c>
      <c r="D181" s="6"/>
      <c r="E181" s="6"/>
      <c r="F181" s="5"/>
      <c r="G181" s="4">
        <v>1076167.74</v>
      </c>
      <c r="H181" s="3"/>
    </row>
    <row r="182" spans="1:8" ht="11.25" customHeight="1" outlineLevel="2">
      <c r="A182" s="6"/>
      <c r="B182" s="6"/>
      <c r="C182" s="10" t="s">
        <v>22</v>
      </c>
      <c r="D182" s="6"/>
      <c r="E182" s="6"/>
      <c r="F182" s="5"/>
      <c r="G182" s="4">
        <v>796983.26</v>
      </c>
      <c r="H182" s="3"/>
    </row>
    <row r="183" spans="1:8" ht="17.25" customHeight="1" outlineLevel="2">
      <c r="A183" s="45">
        <v>2275</v>
      </c>
      <c r="B183" s="6"/>
      <c r="C183" s="46" t="s">
        <v>44</v>
      </c>
      <c r="D183" s="6"/>
      <c r="E183" s="6"/>
      <c r="F183" s="5">
        <v>48485</v>
      </c>
      <c r="G183" s="5">
        <f>G184+G185+G186</f>
        <v>45497.85</v>
      </c>
      <c r="H183" s="3"/>
    </row>
    <row r="184" spans="1:8" ht="11.25" customHeight="1" outlineLevel="2">
      <c r="A184" s="6"/>
      <c r="B184" s="6"/>
      <c r="C184" s="9" t="s">
        <v>21</v>
      </c>
      <c r="D184" s="6"/>
      <c r="E184" s="6"/>
      <c r="F184" s="5"/>
      <c r="G184" s="4">
        <v>11360.71</v>
      </c>
      <c r="H184" s="3"/>
    </row>
    <row r="185" spans="1:8" ht="11.25" customHeight="1" outlineLevel="2">
      <c r="A185" s="6"/>
      <c r="B185" s="6"/>
      <c r="C185" s="9" t="s">
        <v>23</v>
      </c>
      <c r="D185" s="6"/>
      <c r="E185" s="6"/>
      <c r="F185" s="5"/>
      <c r="G185" s="4">
        <v>21307.63</v>
      </c>
      <c r="H185" s="3"/>
    </row>
    <row r="186" spans="1:7" ht="11.25" customHeight="1" outlineLevel="2">
      <c r="A186" s="8"/>
      <c r="B186" s="6"/>
      <c r="C186" s="9" t="s">
        <v>115</v>
      </c>
      <c r="D186" s="6"/>
      <c r="E186" s="6"/>
      <c r="F186" s="5"/>
      <c r="G186" s="21">
        <v>12829.51</v>
      </c>
    </row>
    <row r="187" spans="1:7" ht="11.25" customHeight="1" outlineLevel="2">
      <c r="A187" s="45"/>
      <c r="B187" s="6"/>
      <c r="C187" s="9"/>
      <c r="D187" s="6"/>
      <c r="E187" s="6"/>
      <c r="F187" s="5"/>
      <c r="G187" s="21"/>
    </row>
    <row r="188" spans="1:7" ht="26.25" customHeight="1" outlineLevel="2">
      <c r="A188" s="50">
        <v>2282</v>
      </c>
      <c r="B188" s="6"/>
      <c r="C188" s="9" t="s">
        <v>114</v>
      </c>
      <c r="D188" s="6"/>
      <c r="E188" s="6"/>
      <c r="F188" s="5">
        <v>3000</v>
      </c>
      <c r="G188" s="5">
        <f>G189+G190</f>
        <v>1980</v>
      </c>
    </row>
    <row r="189" spans="1:7" ht="16.5" customHeight="1" outlineLevel="2">
      <c r="A189" s="50"/>
      <c r="B189" s="6"/>
      <c r="C189" s="9" t="str">
        <f>C184</f>
        <v>СЗШ №1</v>
      </c>
      <c r="D189" s="6"/>
      <c r="E189" s="6"/>
      <c r="F189" s="5"/>
      <c r="G189" s="21">
        <v>990</v>
      </c>
    </row>
    <row r="190" spans="1:7" ht="11.25" customHeight="1" outlineLevel="2">
      <c r="A190" s="50"/>
      <c r="B190" s="6"/>
      <c r="C190" s="9" t="str">
        <f>C186</f>
        <v>СЗШ №3</v>
      </c>
      <c r="D190" s="6"/>
      <c r="E190" s="6"/>
      <c r="F190" s="5"/>
      <c r="G190" s="21">
        <v>990</v>
      </c>
    </row>
    <row r="191" spans="1:7" ht="11.25" customHeight="1" outlineLevel="2">
      <c r="A191" s="50"/>
      <c r="B191" s="6"/>
      <c r="C191" s="9"/>
      <c r="D191" s="6"/>
      <c r="E191" s="6"/>
      <c r="F191" s="5"/>
      <c r="G191" s="21"/>
    </row>
    <row r="192" spans="1:7" ht="21.75" customHeight="1" outlineLevel="2">
      <c r="A192" s="45">
        <v>2730</v>
      </c>
      <c r="B192" s="6"/>
      <c r="C192" s="9" t="s">
        <v>116</v>
      </c>
      <c r="D192" s="6"/>
      <c r="E192" s="6"/>
      <c r="F192" s="5">
        <v>4800</v>
      </c>
      <c r="G192" s="5">
        <f>G193</f>
        <v>4796.5</v>
      </c>
    </row>
    <row r="193" spans="1:7" ht="11.25" customHeight="1" outlineLevel="2">
      <c r="A193" s="45"/>
      <c r="B193" s="6"/>
      <c r="C193" s="9" t="str">
        <f>C189</f>
        <v>СЗШ №1</v>
      </c>
      <c r="D193" s="6"/>
      <c r="E193" s="6"/>
      <c r="F193" s="5"/>
      <c r="G193" s="21">
        <v>4796.5</v>
      </c>
    </row>
    <row r="194" spans="1:7" ht="11.25" customHeight="1" outlineLevel="2">
      <c r="A194" s="6"/>
      <c r="B194" s="6"/>
      <c r="C194" s="10"/>
      <c r="D194" s="6"/>
      <c r="E194" s="6"/>
      <c r="F194" s="5"/>
      <c r="G194" s="4"/>
    </row>
    <row r="201" spans="1:4" ht="12.75">
      <c r="A201" s="15" t="s">
        <v>42</v>
      </c>
      <c r="B201" s="15"/>
      <c r="C201" s="15"/>
      <c r="D201" s="1" t="s">
        <v>29</v>
      </c>
    </row>
    <row r="202" spans="1:4" ht="12.75">
      <c r="A202" s="15" t="s">
        <v>28</v>
      </c>
      <c r="B202" s="15"/>
      <c r="C202" s="15"/>
      <c r="D202" s="1" t="s">
        <v>43</v>
      </c>
    </row>
    <row r="204" ht="11.25">
      <c r="A204" s="1" t="s">
        <v>37</v>
      </c>
    </row>
    <row r="205" spans="3:7" ht="11.25">
      <c r="C205" s="35" t="s">
        <v>33</v>
      </c>
      <c r="D205" s="37" t="s">
        <v>21</v>
      </c>
      <c r="E205" s="38"/>
      <c r="F205" s="38"/>
      <c r="G205" s="1" t="s">
        <v>34</v>
      </c>
    </row>
    <row r="206" spans="3:7" ht="15" customHeight="1">
      <c r="C206" s="35" t="s">
        <v>33</v>
      </c>
      <c r="D206" s="68" t="s">
        <v>23</v>
      </c>
      <c r="E206" s="68"/>
      <c r="F206" s="68"/>
      <c r="G206" s="1" t="s">
        <v>35</v>
      </c>
    </row>
    <row r="207" spans="3:7" ht="11.25">
      <c r="C207" s="35" t="s">
        <v>33</v>
      </c>
      <c r="D207" s="37" t="s">
        <v>22</v>
      </c>
      <c r="E207" s="38"/>
      <c r="F207" s="38"/>
      <c r="G207" s="1" t="s">
        <v>36</v>
      </c>
    </row>
  </sheetData>
  <sheetProtection/>
  <mergeCells count="14">
    <mergeCell ref="D206:F206"/>
    <mergeCell ref="A171:E171"/>
    <mergeCell ref="A121:E121"/>
    <mergeCell ref="A116:E116"/>
    <mergeCell ref="A112:E112"/>
    <mergeCell ref="A11:E11"/>
    <mergeCell ref="A167:E167"/>
    <mergeCell ref="A2:G5"/>
    <mergeCell ref="A8:E10"/>
    <mergeCell ref="A34:C34"/>
    <mergeCell ref="A12:E12"/>
    <mergeCell ref="A23:E23"/>
    <mergeCell ref="G8:G10"/>
    <mergeCell ref="F8:F10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2</dc:creator>
  <cp:keywords/>
  <dc:description/>
  <cp:lastModifiedBy>lidia 2</cp:lastModifiedBy>
  <cp:lastPrinted>2017-11-30T15:30:11Z</cp:lastPrinted>
  <dcterms:created xsi:type="dcterms:W3CDTF">2017-11-28T15:39:46Z</dcterms:created>
  <dcterms:modified xsi:type="dcterms:W3CDTF">2020-02-10T07:55:15Z</dcterms:modified>
  <cp:category/>
  <cp:version/>
  <cp:contentType/>
  <cp:contentStatus/>
  <cp:revision>1</cp:revision>
</cp:coreProperties>
</file>