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36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<sst xmlns="http://schemas.openxmlformats.org/spreadsheetml/2006/main" count="87" uniqueCount="63">
  <si>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t>2210 Предмети, матеріали, обладнання та інвентар</t>
  </si>
  <si>
    <t>2240 Оплата послуг (крім комунальних)</t>
  </si>
  <si>
    <t>2272 Оплата водопостачання та водовідведення</t>
  </si>
  <si>
    <t>2273 Оплата електроенергії</t>
  </si>
  <si>
    <t>2230 Продукти харчування</t>
  </si>
  <si>
    <t>1011020 Надання загальної середньої освіти загальноосвітніми навчальними закладами ( в т.ч. школою-дитячим садком,нтернатом при школі), спеціалізованими школами, ліцеями, гімназіями, колегіумами</t>
  </si>
  <si>
    <t>2 2. Плата за послуги бюджетних установ</t>
  </si>
  <si>
    <t xml:space="preserve"> СШ №1</t>
  </si>
  <si>
    <t xml:space="preserve"> НВК СШ №2 гімназія</t>
  </si>
  <si>
    <t>Доходи</t>
  </si>
  <si>
    <t>канцтовари</t>
  </si>
  <si>
    <t xml:space="preserve"> СШ №3</t>
  </si>
  <si>
    <t xml:space="preserve">заправка картріджів </t>
  </si>
  <si>
    <t>СЗШ №1</t>
  </si>
  <si>
    <t>СШ №3</t>
  </si>
  <si>
    <t xml:space="preserve"> НВК СШ №2-гімназія</t>
  </si>
  <si>
    <t>Плата за послуги , що надаються бюджетними усттановами зг.їх основню діяльністю ( в т . Ч Батьківська плата за харчування дітей)</t>
  </si>
  <si>
    <t xml:space="preserve">Плата за оренду майна що надається бюджетними організаціями </t>
  </si>
  <si>
    <t>пдв, збір за викіди шкідливих речовин, рентна плата за воду, земельний податок</t>
  </si>
  <si>
    <t>пдв,  рентна плата за воду, земельний податок</t>
  </si>
  <si>
    <t>пдв, рентна плата за воду, земельний податок</t>
  </si>
  <si>
    <t>шт</t>
  </si>
  <si>
    <t>будівельні матеріали</t>
  </si>
  <si>
    <t>Витрати</t>
  </si>
  <si>
    <t>Лобик О.П.</t>
  </si>
  <si>
    <t xml:space="preserve">гол.бухгалтер </t>
  </si>
  <si>
    <t>м.п.</t>
  </si>
  <si>
    <t xml:space="preserve">директор </t>
  </si>
  <si>
    <t>Щигель В.С.</t>
  </si>
  <si>
    <t>Гудзеляк Р.З.</t>
  </si>
  <si>
    <t>Умнова Г.І.</t>
  </si>
  <si>
    <t>Інформація щодо освоєння коштів установами загальної середньої освіти  відділу  освіти Трускавецької міської ради за 2019рік станом на 01 січня 2020р.</t>
  </si>
  <si>
    <t>2800  Інші податки ( сплата податків)</t>
  </si>
  <si>
    <t>3110 Придбання обладнання  і предметів довгострокового користування</t>
  </si>
  <si>
    <t xml:space="preserve">Начальник відділу освіти </t>
  </si>
  <si>
    <t>Тимишин О.В.</t>
  </si>
  <si>
    <t>перезарядка вогнегасників</t>
  </si>
  <si>
    <t>прання білизни</t>
  </si>
  <si>
    <t>обслуговування котелень</t>
  </si>
  <si>
    <t>встановлення  ПЗ NOZA BOOK</t>
  </si>
  <si>
    <t>ремонт піаніно</t>
  </si>
  <si>
    <t xml:space="preserve"> поточний оемонт автом. Системи</t>
  </si>
  <si>
    <t>вішалка настінна</t>
  </si>
  <si>
    <t>набір робототехнік</t>
  </si>
  <si>
    <t xml:space="preserve"> Від реалізаціїї в установленому порядку майна ( крім нерухомого майна) </t>
  </si>
  <si>
    <t>Будівельні матеріали</t>
  </si>
  <si>
    <t>світильники</t>
  </si>
  <si>
    <t xml:space="preserve">тонери </t>
  </si>
  <si>
    <t>комут. мережева плата</t>
  </si>
  <si>
    <t>комплект фарб</t>
  </si>
  <si>
    <t>господарські товари</t>
  </si>
  <si>
    <t>музичні  приладдя</t>
  </si>
  <si>
    <t>миючі</t>
  </si>
  <si>
    <t>книга гімназиста</t>
  </si>
  <si>
    <t>стенди</t>
  </si>
  <si>
    <t xml:space="preserve">тканина </t>
  </si>
  <si>
    <t xml:space="preserve">музичне приладдя  </t>
  </si>
  <si>
    <t xml:space="preserve">тканина ролета </t>
  </si>
  <si>
    <t xml:space="preserve">будівельні матеріали </t>
  </si>
  <si>
    <t>гоподарські товари</t>
  </si>
  <si>
    <t>електро праска</t>
  </si>
  <si>
    <t>грамоти</t>
  </si>
  <si>
    <t xml:space="preserve">гірлянди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</si>
</sst>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6"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0" fillId="0" borderId="0">
      <alignment/>
      <protection/>
    </xf>
    <xf numFmtId="0" fontId="31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10" xfId="0" applyNumberFormat="1" applyFont="1" applyBorder="1" applyAlignment="1">
      <alignment horizontal="right" vertical="top"/>
    </xf>
    <xf numFmtId="4" fontId="19" fillId="0" borderId="10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2" fontId="45" fillId="0" borderId="11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40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19" fillId="0" borderId="12" xfId="0" applyNumberFormat="1" applyFont="1" applyBorder="1" applyAlignment="1">
      <alignment horizontal="right" vertical="top"/>
    </xf>
    <xf numFmtId="0" fontId="20" fillId="33" borderId="11" xfId="0" applyNumberFormat="1" applyFont="1" applyFill="1" applyBorder="1" applyAlignment="1">
      <alignment horizontal="left" vertical="top" wrapText="1" indent="2"/>
    </xf>
    <xf numFmtId="4" fontId="20" fillId="33" borderId="11" xfId="0" applyNumberFormat="1" applyFont="1" applyFill="1" applyBorder="1" applyAlignment="1">
      <alignment horizontal="right" vertical="top"/>
    </xf>
    <xf numFmtId="0" fontId="19" fillId="33" borderId="11" xfId="0" applyNumberFormat="1" applyFont="1" applyFill="1" applyBorder="1" applyAlignment="1">
      <alignment horizontal="left" vertical="top" wrapText="1" indent="2"/>
    </xf>
    <xf numFmtId="4" fontId="19" fillId="33" borderId="11" xfId="0" applyNumberFormat="1" applyFont="1" applyFill="1" applyBorder="1" applyAlignment="1">
      <alignment horizontal="right" vertical="top"/>
    </xf>
    <xf numFmtId="4" fontId="19" fillId="33" borderId="11" xfId="0" applyNumberFormat="1" applyFont="1" applyFill="1" applyBorder="1" applyAlignment="1">
      <alignment horizontal="left" vertical="top" wrapText="1" indent="2"/>
    </xf>
    <xf numFmtId="0" fontId="19" fillId="33" borderId="11" xfId="0" applyNumberFormat="1" applyFont="1" applyFill="1" applyBorder="1" applyAlignment="1">
      <alignment horizontal="left" vertical="top" wrapText="1"/>
    </xf>
    <xf numFmtId="0" fontId="19" fillId="33" borderId="11" xfId="0" applyNumberFormat="1" applyFont="1" applyFill="1" applyBorder="1" applyAlignment="1">
      <alignment horizontal="center" vertical="top" wrapText="1"/>
    </xf>
    <xf numFmtId="0" fontId="20" fillId="33" borderId="11" xfId="0" applyNumberFormat="1" applyFont="1" applyFill="1" applyBorder="1" applyAlignment="1">
      <alignment horizontal="left" vertical="top" wrapText="1"/>
    </xf>
    <xf numFmtId="4" fontId="20" fillId="0" borderId="11" xfId="0" applyNumberFormat="1" applyFont="1" applyBorder="1" applyAlignment="1">
      <alignment horizontal="right" vertical="top"/>
    </xf>
    <xf numFmtId="0" fontId="19" fillId="0" borderId="11" xfId="0" applyNumberFormat="1" applyFont="1" applyBorder="1" applyAlignment="1">
      <alignment horizontal="left" vertical="top" wrapText="1" indent="4"/>
    </xf>
    <xf numFmtId="0" fontId="23" fillId="0" borderId="11" xfId="0" applyNumberFormat="1" applyFont="1" applyBorder="1" applyAlignment="1">
      <alignment horizontal="left" vertical="top" wrapText="1" indent="4"/>
    </xf>
    <xf numFmtId="0" fontId="21" fillId="0" borderId="11" xfId="0" applyNumberFormat="1" applyFont="1" applyBorder="1" applyAlignment="1">
      <alignment horizontal="left" vertical="top" wrapText="1" indent="4"/>
    </xf>
    <xf numFmtId="0" fontId="19" fillId="33" borderId="11" xfId="0" applyNumberFormat="1" applyFont="1" applyFill="1" applyBorder="1" applyAlignment="1">
      <alignment horizontal="right" vertical="top" wrapText="1"/>
    </xf>
    <xf numFmtId="4" fontId="19" fillId="0" borderId="11" xfId="0" applyNumberFormat="1" applyFont="1" applyBorder="1" applyAlignment="1">
      <alignment horizontal="right" vertical="top"/>
    </xf>
    <xf numFmtId="0" fontId="24" fillId="33" borderId="11" xfId="0" applyNumberFormat="1" applyFont="1" applyFill="1" applyBorder="1" applyAlignment="1">
      <alignment horizontal="left" vertical="top" wrapText="1"/>
    </xf>
    <xf numFmtId="2" fontId="19" fillId="0" borderId="11" xfId="0" applyNumberFormat="1" applyFont="1" applyBorder="1" applyAlignment="1">
      <alignment horizontal="right" vertical="top"/>
    </xf>
    <xf numFmtId="0" fontId="0" fillId="0" borderId="11" xfId="0" applyBorder="1" applyAlignment="1">
      <alignment horizontal="left"/>
    </xf>
    <xf numFmtId="0" fontId="25" fillId="34" borderId="11" xfId="0" applyNumberFormat="1" applyFont="1" applyFill="1" applyBorder="1" applyAlignment="1">
      <alignment horizontal="center" vertical="top" wrapText="1"/>
    </xf>
    <xf numFmtId="4" fontId="25" fillId="34" borderId="11" xfId="0" applyNumberFormat="1" applyFont="1" applyFill="1" applyBorder="1" applyAlignment="1">
      <alignment horizontal="center" vertical="top"/>
    </xf>
    <xf numFmtId="0" fontId="26" fillId="0" borderId="11" xfId="0" applyNumberFormat="1" applyFont="1" applyBorder="1" applyAlignment="1">
      <alignment horizontal="left" vertical="top" wrapText="1" indent="4"/>
    </xf>
    <xf numFmtId="4" fontId="26" fillId="0" borderId="11" xfId="0" applyNumberFormat="1" applyFont="1" applyBorder="1" applyAlignment="1">
      <alignment horizontal="right" vertical="top"/>
    </xf>
    <xf numFmtId="2" fontId="26" fillId="0" borderId="11" xfId="0" applyNumberFormat="1" applyFont="1" applyBorder="1" applyAlignment="1">
      <alignment horizontal="right" vertical="top"/>
    </xf>
    <xf numFmtId="0" fontId="26" fillId="0" borderId="11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21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right" vertical="top"/>
    </xf>
    <xf numFmtId="4" fontId="26" fillId="35" borderId="11" xfId="0" applyNumberFormat="1" applyFont="1" applyFill="1" applyBorder="1" applyAlignment="1">
      <alignment horizontal="right" vertical="top"/>
    </xf>
    <xf numFmtId="4" fontId="24" fillId="0" borderId="11" xfId="0" applyNumberFormat="1" applyFont="1" applyBorder="1" applyAlignment="1">
      <alignment horizontal="right" vertical="top"/>
    </xf>
    <xf numFmtId="2" fontId="0" fillId="0" borderId="0" xfId="0" applyNumberFormat="1" applyAlignment="1">
      <alignment/>
    </xf>
    <xf numFmtId="4" fontId="23" fillId="0" borderId="11" xfId="0" applyNumberFormat="1" applyFont="1" applyBorder="1" applyAlignment="1">
      <alignment horizontal="right" vertical="top"/>
    </xf>
    <xf numFmtId="0" fontId="24" fillId="33" borderId="11" xfId="0" applyNumberFormat="1" applyFont="1" applyFill="1" applyBorder="1" applyAlignment="1">
      <alignment horizontal="center" vertical="top" wrapText="1"/>
    </xf>
    <xf numFmtId="0" fontId="26" fillId="33" borderId="11" xfId="0" applyNumberFormat="1" applyFont="1" applyFill="1" applyBorder="1" applyAlignment="1">
      <alignment horizontal="left" vertical="top" wrapText="1" indent="2"/>
    </xf>
    <xf numFmtId="0" fontId="26" fillId="0" borderId="11" xfId="0" applyNumberFormat="1" applyFont="1" applyBorder="1" applyAlignment="1">
      <alignment vertical="top" wrapText="1"/>
    </xf>
    <xf numFmtId="0" fontId="26" fillId="0" borderId="11" xfId="0" applyNumberFormat="1" applyFont="1" applyBorder="1" applyAlignment="1">
      <alignment horizontal="left" vertical="top" wrapText="1" indent="4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19" fillId="33" borderId="11" xfId="0" applyNumberFormat="1" applyFont="1" applyFill="1" applyBorder="1" applyAlignment="1">
      <alignment horizontal="center" vertical="top" wrapText="1"/>
    </xf>
    <xf numFmtId="0" fontId="27" fillId="0" borderId="11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4" fillId="0" borderId="0" xfId="0" applyNumberFormat="1" applyFont="1" applyBorder="1" applyAlignment="1">
      <alignment horizontal="left" vertical="top" wrapText="1"/>
    </xf>
    <xf numFmtId="0" fontId="25" fillId="34" borderId="13" xfId="0" applyNumberFormat="1" applyFont="1" applyFill="1" applyBorder="1" applyAlignment="1">
      <alignment horizontal="center" vertical="top" wrapText="1"/>
    </xf>
    <xf numFmtId="0" fontId="25" fillId="34" borderId="14" xfId="0" applyNumberFormat="1" applyFont="1" applyFill="1" applyBorder="1" applyAlignment="1">
      <alignment horizontal="center" vertical="top" wrapText="1"/>
    </xf>
    <xf numFmtId="0" fontId="25" fillId="34" borderId="15" xfId="0" applyNumberFormat="1" applyFont="1" applyFill="1" applyBorder="1" applyAlignment="1">
      <alignment horizontal="center" vertical="top" wrapText="1"/>
    </xf>
    <xf numFmtId="0" fontId="20" fillId="33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00"/>
  <sheetViews>
    <sheetView tabSelected="1" zoomScalePageLayoutView="0" workbookViewId="0" topLeftCell="A1">
      <selection activeCell="G8" sqref="G8"/>
    </sheetView>
  </sheetViews>
  <sheetFormatPr defaultColWidth="10.66015625" defaultRowHeight="11.25" outlineLevelRow="2"/>
  <cols>
    <col min="1" max="1" width="10.33203125" style="1" customWidth="1"/>
    <col min="2" max="2" width="5.5" style="1" customWidth="1"/>
    <col min="3" max="3" width="40.5" style="1" customWidth="1"/>
    <col min="4" max="4" width="10.83203125" style="1" customWidth="1"/>
    <col min="5" max="5" width="23.33203125" style="1" customWidth="1"/>
    <col min="6" max="6" width="2.66015625" style="1" customWidth="1"/>
    <col min="7" max="7" width="22.83203125" style="1" customWidth="1"/>
  </cols>
  <sheetData>
    <row r="1" spans="1:7" s="1" customFormat="1" ht="9.75" customHeight="1">
      <c r="A1" s="57" t="s">
        <v>31</v>
      </c>
      <c r="B1" s="57"/>
      <c r="C1" s="57"/>
      <c r="D1" s="57"/>
      <c r="E1" s="57"/>
      <c r="F1" s="57"/>
      <c r="G1" s="57"/>
    </row>
    <row r="2" spans="1:7" s="1" customFormat="1" ht="9.75" customHeight="1">
      <c r="A2" s="57"/>
      <c r="B2" s="57"/>
      <c r="C2" s="57"/>
      <c r="D2" s="57"/>
      <c r="E2" s="57"/>
      <c r="F2" s="57"/>
      <c r="G2" s="57"/>
    </row>
    <row r="3" spans="1:7" s="1" customFormat="1" ht="9.75" customHeight="1">
      <c r="A3" s="57"/>
      <c r="B3" s="57"/>
      <c r="C3" s="57"/>
      <c r="D3" s="57"/>
      <c r="E3" s="57"/>
      <c r="F3" s="57"/>
      <c r="G3" s="57"/>
    </row>
    <row r="4" spans="1:7" s="1" customFormat="1" ht="40.5" customHeight="1">
      <c r="A4" s="57"/>
      <c r="B4" s="57"/>
      <c r="C4" s="57"/>
      <c r="D4" s="57"/>
      <c r="E4" s="57"/>
      <c r="F4" s="57"/>
      <c r="G4" s="57"/>
    </row>
    <row r="5" spans="1:7" ht="37.5" customHeight="1">
      <c r="A5" s="62" t="s">
        <v>6</v>
      </c>
      <c r="B5" s="63"/>
      <c r="C5" s="63"/>
      <c r="D5" s="64"/>
      <c r="E5" s="29" t="s">
        <v>9</v>
      </c>
      <c r="F5" s="29"/>
      <c r="G5" s="30" t="s">
        <v>23</v>
      </c>
    </row>
    <row r="6" spans="1:7" ht="93.75" customHeight="1" outlineLevel="1">
      <c r="A6" s="50" t="s">
        <v>5</v>
      </c>
      <c r="B6" s="50"/>
      <c r="C6" s="50"/>
      <c r="D6" s="50"/>
      <c r="E6" s="12"/>
      <c r="F6" s="12"/>
      <c r="G6" s="13"/>
    </row>
    <row r="7" spans="1:7" ht="16.5" customHeight="1" outlineLevel="1">
      <c r="A7" s="56"/>
      <c r="B7" s="56"/>
      <c r="C7" s="56"/>
      <c r="D7" s="56"/>
      <c r="E7" s="12">
        <f>E8+E12+E16</f>
        <v>807041.2499999999</v>
      </c>
      <c r="F7" s="14"/>
      <c r="G7" s="15">
        <f>G17+G48+G53+G68+G72+G77+G85</f>
        <v>737302.4299999999</v>
      </c>
    </row>
    <row r="8" spans="1:7" ht="45.75" customHeight="1" outlineLevel="1">
      <c r="A8" s="14"/>
      <c r="B8" s="14">
        <v>2</v>
      </c>
      <c r="C8" s="65" t="s">
        <v>16</v>
      </c>
      <c r="D8" s="65"/>
      <c r="E8" s="12">
        <f>SUM(E9:E11)</f>
        <v>751481.1</v>
      </c>
      <c r="F8" s="16"/>
      <c r="G8" s="15"/>
    </row>
    <row r="9" spans="1:7" ht="18.75" customHeight="1" outlineLevel="1">
      <c r="A9" s="14"/>
      <c r="B9" s="14"/>
      <c r="C9" s="17" t="s">
        <v>7</v>
      </c>
      <c r="D9" s="18"/>
      <c r="E9" s="14">
        <v>286027.38</v>
      </c>
      <c r="F9" s="14"/>
      <c r="G9" s="15"/>
    </row>
    <row r="10" spans="1:7" ht="18.75" customHeight="1" outlineLevel="1">
      <c r="A10" s="14"/>
      <c r="B10" s="14"/>
      <c r="C10" s="17" t="s">
        <v>8</v>
      </c>
      <c r="D10" s="18"/>
      <c r="E10" s="14">
        <v>245317.72</v>
      </c>
      <c r="F10" s="14"/>
      <c r="G10" s="15"/>
    </row>
    <row r="11" spans="1:7" ht="18.75" customHeight="1" outlineLevel="1">
      <c r="A11" s="14"/>
      <c r="B11" s="14"/>
      <c r="C11" s="17" t="s">
        <v>11</v>
      </c>
      <c r="D11" s="18"/>
      <c r="E11" s="14">
        <v>220136</v>
      </c>
      <c r="F11" s="14"/>
      <c r="G11" s="15"/>
    </row>
    <row r="12" spans="1:7" ht="29.25" customHeight="1" outlineLevel="1">
      <c r="A12" s="14"/>
      <c r="B12" s="14">
        <v>4</v>
      </c>
      <c r="C12" s="19" t="s">
        <v>17</v>
      </c>
      <c r="D12" s="18"/>
      <c r="E12" s="12">
        <f>SUM(E13:E15)</f>
        <v>46076.45</v>
      </c>
      <c r="F12" s="14"/>
      <c r="G12" s="15"/>
    </row>
    <row r="13" spans="1:7" ht="18.75" customHeight="1" outlineLevel="1">
      <c r="A13" s="14"/>
      <c r="B13" s="14"/>
      <c r="C13" s="17" t="s">
        <v>7</v>
      </c>
      <c r="D13" s="18"/>
      <c r="E13" s="14">
        <v>17084.06</v>
      </c>
      <c r="F13" s="14"/>
      <c r="G13" s="15"/>
    </row>
    <row r="14" spans="1:7" ht="18.75" customHeight="1" outlineLevel="1">
      <c r="A14" s="14"/>
      <c r="B14" s="14"/>
      <c r="C14" s="17" t="s">
        <v>8</v>
      </c>
      <c r="D14" s="18"/>
      <c r="E14" s="14">
        <v>13644.94</v>
      </c>
      <c r="F14" s="14"/>
      <c r="G14" s="15"/>
    </row>
    <row r="15" spans="1:7" ht="18.75" customHeight="1" outlineLevel="1">
      <c r="A15" s="14"/>
      <c r="B15" s="14"/>
      <c r="C15" s="17" t="s">
        <v>11</v>
      </c>
      <c r="D15" s="18"/>
      <c r="E15" s="14">
        <v>15347.45</v>
      </c>
      <c r="F15" s="14"/>
      <c r="G15" s="15"/>
    </row>
    <row r="16" spans="1:7" ht="28.5" customHeight="1" outlineLevel="1">
      <c r="A16" s="14"/>
      <c r="B16" s="14">
        <v>5</v>
      </c>
      <c r="C16" s="49" t="s">
        <v>44</v>
      </c>
      <c r="D16" s="18"/>
      <c r="E16" s="12">
        <v>9483.7</v>
      </c>
      <c r="F16" s="14"/>
      <c r="G16" s="15"/>
    </row>
    <row r="17" spans="1:11" ht="23.25" customHeight="1" outlineLevel="2">
      <c r="A17" s="51" t="s">
        <v>0</v>
      </c>
      <c r="B17" s="51"/>
      <c r="C17" s="51"/>
      <c r="D17" s="51"/>
      <c r="E17" s="31"/>
      <c r="F17" s="31"/>
      <c r="G17" s="32">
        <f>G18+G29+G36</f>
        <v>115060.95999999999</v>
      </c>
      <c r="K17" s="2"/>
    </row>
    <row r="18" spans="1:11" ht="18.75" customHeight="1" outlineLevel="2">
      <c r="A18" s="21"/>
      <c r="B18" s="21"/>
      <c r="C18" s="19" t="s">
        <v>7</v>
      </c>
      <c r="D18" s="22"/>
      <c r="E18" s="22"/>
      <c r="F18" s="22"/>
      <c r="G18" s="20">
        <f>SUM(G19:G28)</f>
        <v>52849.810000000005</v>
      </c>
      <c r="K18" s="10"/>
    </row>
    <row r="19" spans="1:7" ht="11.25" customHeight="1" outlineLevel="2">
      <c r="A19" s="21"/>
      <c r="B19" s="21"/>
      <c r="C19" s="40" t="s">
        <v>54</v>
      </c>
      <c r="D19" s="6" t="s">
        <v>21</v>
      </c>
      <c r="E19" s="23"/>
      <c r="F19" s="23"/>
      <c r="G19" s="7">
        <v>13706</v>
      </c>
    </row>
    <row r="20" spans="1:7" ht="11.25" customHeight="1" outlineLevel="2">
      <c r="A20" s="21"/>
      <c r="B20" s="21"/>
      <c r="C20" s="40" t="s">
        <v>55</v>
      </c>
      <c r="D20" s="6"/>
      <c r="E20" s="23"/>
      <c r="F20" s="23"/>
      <c r="G20" s="7">
        <v>2125</v>
      </c>
    </row>
    <row r="21" spans="1:7" ht="11.25" customHeight="1" outlineLevel="2">
      <c r="A21" s="21"/>
      <c r="B21" s="21"/>
      <c r="C21" s="40" t="s">
        <v>56</v>
      </c>
      <c r="D21" s="6"/>
      <c r="E21" s="23"/>
      <c r="F21" s="23"/>
      <c r="G21" s="7">
        <v>22170.3</v>
      </c>
    </row>
    <row r="22" spans="1:7" ht="11.25" customHeight="1" outlineLevel="2">
      <c r="A22" s="21"/>
      <c r="B22" s="21"/>
      <c r="C22" s="41" t="s">
        <v>57</v>
      </c>
      <c r="D22" s="6"/>
      <c r="E22" s="23"/>
      <c r="F22" s="23"/>
      <c r="G22" s="7">
        <v>9125.26</v>
      </c>
    </row>
    <row r="23" spans="1:7" ht="11.25" customHeight="1" outlineLevel="2">
      <c r="A23" s="21"/>
      <c r="B23" s="21"/>
      <c r="C23" s="41" t="s">
        <v>58</v>
      </c>
      <c r="D23" s="6"/>
      <c r="E23" s="23"/>
      <c r="F23" s="23"/>
      <c r="G23" s="7">
        <v>1813.4</v>
      </c>
    </row>
    <row r="24" spans="1:7" ht="11.25" customHeight="1" outlineLevel="2">
      <c r="A24" s="21"/>
      <c r="B24" s="21"/>
      <c r="C24" s="41" t="s">
        <v>59</v>
      </c>
      <c r="D24" s="6"/>
      <c r="E24" s="23"/>
      <c r="F24" s="23"/>
      <c r="G24" s="7">
        <v>1910.5</v>
      </c>
    </row>
    <row r="25" spans="1:7" ht="11.25" customHeight="1" outlineLevel="2">
      <c r="A25" s="21"/>
      <c r="B25" s="21"/>
      <c r="C25" s="41" t="s">
        <v>60</v>
      </c>
      <c r="D25" s="6"/>
      <c r="E25" s="23"/>
      <c r="F25" s="23"/>
      <c r="G25" s="7">
        <v>580.85</v>
      </c>
    </row>
    <row r="26" spans="1:7" ht="11.25" customHeight="1" outlineLevel="2">
      <c r="A26" s="21"/>
      <c r="B26" s="21"/>
      <c r="C26" s="41" t="s">
        <v>61</v>
      </c>
      <c r="D26" s="6"/>
      <c r="E26" s="23">
        <v>200</v>
      </c>
      <c r="F26" s="23"/>
      <c r="G26" s="7">
        <v>500</v>
      </c>
    </row>
    <row r="27" spans="1:7" ht="11.25" customHeight="1" outlineLevel="2">
      <c r="A27" s="21"/>
      <c r="B27" s="21"/>
      <c r="C27" s="41" t="s">
        <v>62</v>
      </c>
      <c r="D27" s="23"/>
      <c r="E27" s="23"/>
      <c r="F27" s="23"/>
      <c r="G27" s="8">
        <v>918.5</v>
      </c>
    </row>
    <row r="28" spans="1:7" ht="11.25" customHeight="1" outlineLevel="2">
      <c r="A28" s="21"/>
      <c r="B28" s="21"/>
      <c r="C28" s="24"/>
      <c r="D28" s="21"/>
      <c r="E28" s="21"/>
      <c r="F28" s="21"/>
      <c r="G28" s="25"/>
    </row>
    <row r="29" spans="1:7" ht="11.25" customHeight="1" outlineLevel="2">
      <c r="A29" s="21"/>
      <c r="B29" s="21"/>
      <c r="C29" s="26" t="s">
        <v>8</v>
      </c>
      <c r="D29" s="21"/>
      <c r="E29" s="21"/>
      <c r="F29" s="21"/>
      <c r="G29" s="20">
        <f>SUM(G30:G33)</f>
        <v>17128</v>
      </c>
    </row>
    <row r="30" spans="1:7" ht="11.25" customHeight="1" outlineLevel="2">
      <c r="A30" s="21"/>
      <c r="B30" s="21"/>
      <c r="C30" s="42" t="s">
        <v>46</v>
      </c>
      <c r="D30" s="21"/>
      <c r="E30" s="21"/>
      <c r="F30" s="21"/>
      <c r="G30" s="7">
        <v>1350</v>
      </c>
    </row>
    <row r="31" spans="1:7" ht="11.25" customHeight="1" outlineLevel="2">
      <c r="A31" s="21"/>
      <c r="B31" s="21"/>
      <c r="C31" s="42" t="s">
        <v>52</v>
      </c>
      <c r="D31" s="21"/>
      <c r="E31" s="21"/>
      <c r="F31" s="21"/>
      <c r="G31" s="7">
        <v>8000</v>
      </c>
    </row>
    <row r="32" spans="1:7" ht="11.25" customHeight="1" outlineLevel="2">
      <c r="A32" s="21"/>
      <c r="B32" s="21"/>
      <c r="C32" s="42" t="s">
        <v>22</v>
      </c>
      <c r="D32" s="21"/>
      <c r="E32" s="21"/>
      <c r="F32" s="21"/>
      <c r="G32" s="38">
        <v>1778</v>
      </c>
    </row>
    <row r="33" spans="1:7" ht="11.25" customHeight="1" outlineLevel="2">
      <c r="A33" s="21"/>
      <c r="B33" s="21"/>
      <c r="C33" s="42" t="s">
        <v>53</v>
      </c>
      <c r="D33" s="21"/>
      <c r="E33" s="21">
        <v>100</v>
      </c>
      <c r="F33" s="21"/>
      <c r="G33" s="38">
        <v>6000</v>
      </c>
    </row>
    <row r="34" spans="1:7" ht="11.25" customHeight="1" outlineLevel="2">
      <c r="A34" s="21"/>
      <c r="B34" s="21"/>
      <c r="C34" s="42"/>
      <c r="D34" s="21"/>
      <c r="E34" s="21"/>
      <c r="F34" s="21"/>
      <c r="G34" s="38"/>
    </row>
    <row r="35" spans="1:7" ht="11.25" customHeight="1" outlineLevel="2">
      <c r="A35" s="21"/>
      <c r="B35" s="21"/>
      <c r="C35" s="26"/>
      <c r="D35" s="21"/>
      <c r="E35" s="21"/>
      <c r="F35" s="21"/>
      <c r="G35" s="20"/>
    </row>
    <row r="36" spans="1:10" ht="11.25" customHeight="1" outlineLevel="2">
      <c r="A36" s="21"/>
      <c r="B36" s="21"/>
      <c r="C36" s="26" t="s">
        <v>11</v>
      </c>
      <c r="D36" s="21"/>
      <c r="E36" s="21"/>
      <c r="F36" s="21"/>
      <c r="G36" s="20">
        <f>SUM(G37:G47)</f>
        <v>45083.15</v>
      </c>
      <c r="H36" s="43"/>
      <c r="I36" s="43"/>
      <c r="J36" s="43"/>
    </row>
    <row r="37" spans="1:10" ht="11.25" customHeight="1" outlineLevel="2">
      <c r="A37" s="21"/>
      <c r="B37" s="21"/>
      <c r="C37" s="42" t="s">
        <v>45</v>
      </c>
      <c r="D37" s="21"/>
      <c r="E37" s="21"/>
      <c r="F37" s="21"/>
      <c r="G37" s="39">
        <v>22170.3</v>
      </c>
      <c r="H37" s="44"/>
      <c r="I37" s="43"/>
      <c r="J37" s="43"/>
    </row>
    <row r="38" spans="1:10" ht="11.25" customHeight="1" outlineLevel="2">
      <c r="A38" s="21"/>
      <c r="B38" s="21"/>
      <c r="C38" s="42" t="s">
        <v>46</v>
      </c>
      <c r="D38" s="21"/>
      <c r="E38" s="21"/>
      <c r="F38" s="21"/>
      <c r="G38" s="39">
        <v>2131</v>
      </c>
      <c r="H38" s="44"/>
      <c r="I38" s="43"/>
      <c r="J38" s="43"/>
    </row>
    <row r="39" spans="1:10" ht="11.25" customHeight="1" outlineLevel="2">
      <c r="A39" s="21"/>
      <c r="B39" s="21"/>
      <c r="C39" s="42" t="s">
        <v>10</v>
      </c>
      <c r="D39" s="21"/>
      <c r="E39" s="21"/>
      <c r="F39" s="21"/>
      <c r="G39" s="39">
        <v>2383</v>
      </c>
      <c r="H39" s="44"/>
      <c r="I39" s="43"/>
      <c r="J39" s="43"/>
    </row>
    <row r="40" spans="1:10" ht="11.25" customHeight="1" outlineLevel="2">
      <c r="A40" s="21"/>
      <c r="B40" s="21"/>
      <c r="C40" s="42" t="s">
        <v>47</v>
      </c>
      <c r="D40" s="21"/>
      <c r="E40" s="21"/>
      <c r="F40" s="21"/>
      <c r="G40" s="39">
        <v>1620</v>
      </c>
      <c r="H40" s="44"/>
      <c r="I40" s="43"/>
      <c r="J40" s="43"/>
    </row>
    <row r="41" spans="1:10" ht="11.25" customHeight="1" outlineLevel="2">
      <c r="A41" s="21"/>
      <c r="B41" s="21"/>
      <c r="C41" s="42" t="s">
        <v>48</v>
      </c>
      <c r="D41" s="26"/>
      <c r="E41" s="21"/>
      <c r="F41" s="21"/>
      <c r="G41" s="39">
        <v>1130</v>
      </c>
      <c r="H41" s="44"/>
      <c r="I41" s="44"/>
      <c r="J41" s="43"/>
    </row>
    <row r="42" spans="1:10" ht="11.25" customHeight="1" outlineLevel="2">
      <c r="A42" s="21"/>
      <c r="B42" s="21"/>
      <c r="C42" s="42" t="s">
        <v>49</v>
      </c>
      <c r="D42" s="26"/>
      <c r="E42" s="5"/>
      <c r="F42" s="9"/>
      <c r="G42" s="39">
        <v>2130</v>
      </c>
      <c r="H42" s="44"/>
      <c r="I42" s="44"/>
      <c r="J42" s="43"/>
    </row>
    <row r="43" spans="1:10" ht="11.25" customHeight="1" outlineLevel="2">
      <c r="A43" s="21"/>
      <c r="B43" s="21"/>
      <c r="C43" s="42" t="s">
        <v>50</v>
      </c>
      <c r="D43" s="26"/>
      <c r="E43" s="5"/>
      <c r="F43" s="9"/>
      <c r="G43" s="39">
        <v>4173.85</v>
      </c>
      <c r="H43" s="44"/>
      <c r="I43" s="44"/>
      <c r="J43" s="43"/>
    </row>
    <row r="44" spans="1:10" ht="11.25" customHeight="1" outlineLevel="2">
      <c r="A44" s="21"/>
      <c r="B44" s="21"/>
      <c r="C44" s="42" t="s">
        <v>51</v>
      </c>
      <c r="D44" s="26"/>
      <c r="E44" s="5"/>
      <c r="F44" s="9"/>
      <c r="G44" s="39">
        <v>9345</v>
      </c>
      <c r="H44" s="44"/>
      <c r="I44" s="44"/>
      <c r="J44" s="43"/>
    </row>
    <row r="45" spans="1:10" ht="11.25" customHeight="1" outlineLevel="2">
      <c r="A45" s="21"/>
      <c r="B45" s="21"/>
      <c r="C45" s="42"/>
      <c r="D45" s="26"/>
      <c r="E45" s="21"/>
      <c r="F45" s="21"/>
      <c r="G45" s="39"/>
      <c r="H45" s="44"/>
      <c r="I45" s="44"/>
      <c r="J45" s="43"/>
    </row>
    <row r="46" spans="1:10" ht="11.25" customHeight="1" outlineLevel="2">
      <c r="A46" s="21"/>
      <c r="B46" s="21"/>
      <c r="C46" s="42"/>
      <c r="D46" s="26"/>
      <c r="E46" s="21"/>
      <c r="F46" s="21"/>
      <c r="G46" s="38"/>
      <c r="H46" s="44"/>
      <c r="I46" s="44"/>
      <c r="J46" s="43"/>
    </row>
    <row r="47" spans="1:10" ht="11.25" customHeight="1" outlineLevel="2">
      <c r="A47" s="21"/>
      <c r="B47" s="21"/>
      <c r="C47" s="42"/>
      <c r="D47" s="26"/>
      <c r="E47" s="21"/>
      <c r="F47" s="21"/>
      <c r="G47" s="38"/>
      <c r="H47" s="44"/>
      <c r="I47" s="44"/>
      <c r="J47" s="43"/>
    </row>
    <row r="48" spans="1:10" ht="27" customHeight="1" outlineLevel="2">
      <c r="A48" s="52" t="s">
        <v>4</v>
      </c>
      <c r="B48" s="52"/>
      <c r="C48" s="52"/>
      <c r="D48" s="52"/>
      <c r="E48" s="31"/>
      <c r="F48" s="31"/>
      <c r="G48" s="32">
        <f>SUM(G49:G51)</f>
        <v>528737.49</v>
      </c>
      <c r="H48" s="43"/>
      <c r="I48" s="43"/>
      <c r="J48" s="43"/>
    </row>
    <row r="49" spans="1:10" ht="11.25" customHeight="1" outlineLevel="2">
      <c r="A49" s="21"/>
      <c r="B49" s="21"/>
      <c r="C49" s="26" t="s">
        <v>7</v>
      </c>
      <c r="D49" s="21"/>
      <c r="E49" s="21"/>
      <c r="F49" s="21"/>
      <c r="G49" s="25">
        <v>172575.32</v>
      </c>
      <c r="H49" s="43"/>
      <c r="I49" s="43"/>
      <c r="J49" s="43"/>
    </row>
    <row r="50" spans="1:10" ht="11.25" customHeight="1" outlineLevel="2">
      <c r="A50" s="21"/>
      <c r="B50" s="21"/>
      <c r="C50" s="26" t="s">
        <v>8</v>
      </c>
      <c r="D50" s="21"/>
      <c r="E50" s="21"/>
      <c r="F50" s="21"/>
      <c r="G50" s="25">
        <v>185783.21</v>
      </c>
      <c r="H50" s="43"/>
      <c r="I50" s="43"/>
      <c r="J50" s="43"/>
    </row>
    <row r="51" spans="1:10" ht="11.25" customHeight="1" outlineLevel="2">
      <c r="A51" s="21"/>
      <c r="B51" s="21"/>
      <c r="C51" s="26" t="s">
        <v>11</v>
      </c>
      <c r="D51" s="21"/>
      <c r="E51" s="21"/>
      <c r="F51" s="21"/>
      <c r="G51" s="25">
        <v>170378.96</v>
      </c>
      <c r="H51" s="43"/>
      <c r="I51" s="43"/>
      <c r="J51" s="43"/>
    </row>
    <row r="52" spans="1:10" ht="11.25" customHeight="1" outlineLevel="2">
      <c r="A52" s="21"/>
      <c r="B52" s="21"/>
      <c r="C52" s="21"/>
      <c r="D52" s="21"/>
      <c r="E52" s="21"/>
      <c r="F52" s="21"/>
      <c r="G52" s="25"/>
      <c r="H52" s="43"/>
      <c r="I52" s="43"/>
      <c r="J52" s="43"/>
    </row>
    <row r="53" spans="1:7" ht="28.5" customHeight="1" outlineLevel="2">
      <c r="A53" s="52" t="s">
        <v>1</v>
      </c>
      <c r="B53" s="52"/>
      <c r="C53" s="52"/>
      <c r="D53" s="52"/>
      <c r="E53" s="31"/>
      <c r="F53" s="31"/>
      <c r="G53" s="45">
        <f>G54+G59+G63</f>
        <v>49897.97</v>
      </c>
    </row>
    <row r="54" spans="1:7" ht="11.25" customHeight="1" outlineLevel="2">
      <c r="A54" s="21"/>
      <c r="B54" s="21"/>
      <c r="C54" s="26" t="s">
        <v>7</v>
      </c>
      <c r="D54" s="21"/>
      <c r="E54" s="21"/>
      <c r="F54" s="21"/>
      <c r="G54" s="46">
        <f>G55+G56+G57+G58</f>
        <v>7307.0599999999995</v>
      </c>
    </row>
    <row r="55" spans="1:7" ht="11.25" customHeight="1" outlineLevel="2">
      <c r="A55" s="21"/>
      <c r="B55" s="21"/>
      <c r="C55" s="17" t="s">
        <v>12</v>
      </c>
      <c r="D55" s="21"/>
      <c r="E55" s="21"/>
      <c r="F55" s="21"/>
      <c r="G55" s="25">
        <v>921</v>
      </c>
    </row>
    <row r="56" spans="1:7" ht="11.25" customHeight="1" outlineLevel="2">
      <c r="A56" s="21"/>
      <c r="B56" s="21"/>
      <c r="C56" s="26" t="s">
        <v>36</v>
      </c>
      <c r="D56" s="21"/>
      <c r="E56" s="21"/>
      <c r="F56" s="21"/>
      <c r="G56" s="25">
        <v>4146</v>
      </c>
    </row>
    <row r="57" spans="1:7" ht="11.25" customHeight="1" outlineLevel="2">
      <c r="A57" s="21"/>
      <c r="B57" s="21"/>
      <c r="C57" s="26" t="s">
        <v>37</v>
      </c>
      <c r="D57" s="21"/>
      <c r="E57" s="21"/>
      <c r="F57" s="21"/>
      <c r="G57" s="25">
        <v>1484</v>
      </c>
    </row>
    <row r="58" spans="1:7" ht="11.25" customHeight="1" outlineLevel="2">
      <c r="A58" s="21"/>
      <c r="B58" s="21"/>
      <c r="C58" s="26" t="s">
        <v>38</v>
      </c>
      <c r="D58" s="21"/>
      <c r="E58" s="21"/>
      <c r="F58" s="21"/>
      <c r="G58" s="25">
        <v>756.06</v>
      </c>
    </row>
    <row r="59" spans="1:7" ht="11.25" customHeight="1" outlineLevel="2">
      <c r="A59" s="21"/>
      <c r="B59" s="21"/>
      <c r="C59" s="26" t="str">
        <f>C70</f>
        <v> НВК СШ №2 гімназія</v>
      </c>
      <c r="D59" s="21"/>
      <c r="E59" s="21"/>
      <c r="F59" s="21"/>
      <c r="G59" s="46">
        <f>G60+G61+G62</f>
        <v>31336.4</v>
      </c>
    </row>
    <row r="60" spans="1:7" ht="11.25" customHeight="1" outlineLevel="2">
      <c r="A60" s="21"/>
      <c r="B60" s="21"/>
      <c r="C60" s="26" t="s">
        <v>36</v>
      </c>
      <c r="D60" s="21"/>
      <c r="E60" s="21"/>
      <c r="F60" s="21"/>
      <c r="G60" s="25">
        <v>3359</v>
      </c>
    </row>
    <row r="61" spans="1:7" ht="11.25" customHeight="1" outlineLevel="2">
      <c r="A61" s="21"/>
      <c r="B61" s="21"/>
      <c r="C61" s="26" t="s">
        <v>39</v>
      </c>
      <c r="D61" s="21"/>
      <c r="E61" s="21"/>
      <c r="F61" s="21"/>
      <c r="G61" s="25">
        <v>26916</v>
      </c>
    </row>
    <row r="62" spans="1:7" ht="11.25" customHeight="1" outlineLevel="2">
      <c r="A62" s="21"/>
      <c r="B62" s="21"/>
      <c r="C62" s="26" t="str">
        <f>C55</f>
        <v>заправка картріджів </v>
      </c>
      <c r="D62" s="21"/>
      <c r="E62" s="21"/>
      <c r="F62" s="21"/>
      <c r="G62" s="25">
        <v>1061.4</v>
      </c>
    </row>
    <row r="63" spans="1:7" ht="11.25" customHeight="1" outlineLevel="2">
      <c r="A63" s="21"/>
      <c r="B63" s="21"/>
      <c r="C63" s="26" t="str">
        <f>C71</f>
        <v> СШ №3</v>
      </c>
      <c r="D63" s="21"/>
      <c r="E63" s="21"/>
      <c r="F63" s="21"/>
      <c r="G63" s="46">
        <f>G64+G65+G66+G67</f>
        <v>11254.51</v>
      </c>
    </row>
    <row r="64" spans="1:7" ht="11.25" customHeight="1" outlineLevel="2">
      <c r="A64" s="21"/>
      <c r="B64" s="21"/>
      <c r="C64" s="26" t="str">
        <f>C56</f>
        <v>перезарядка вогнегасників</v>
      </c>
      <c r="D64" s="21"/>
      <c r="E64" s="21"/>
      <c r="F64" s="21"/>
      <c r="G64" s="25">
        <v>3693</v>
      </c>
    </row>
    <row r="65" spans="1:7" ht="11.25" customHeight="1" outlineLevel="2">
      <c r="A65" s="21"/>
      <c r="B65" s="21"/>
      <c r="C65" s="26" t="s">
        <v>40</v>
      </c>
      <c r="D65" s="21"/>
      <c r="E65" s="21"/>
      <c r="F65" s="21"/>
      <c r="G65" s="25">
        <v>2250</v>
      </c>
    </row>
    <row r="66" spans="1:7" ht="11.25" customHeight="1" outlineLevel="2">
      <c r="A66" s="21"/>
      <c r="B66" s="21"/>
      <c r="C66" s="26" t="s">
        <v>41</v>
      </c>
      <c r="D66" s="21"/>
      <c r="E66" s="21"/>
      <c r="F66" s="21"/>
      <c r="G66" s="25">
        <v>3149.11</v>
      </c>
    </row>
    <row r="67" spans="1:7" ht="11.25" customHeight="1" outlineLevel="2">
      <c r="A67" s="21"/>
      <c r="B67" s="21"/>
      <c r="C67" s="17" t="s">
        <v>12</v>
      </c>
      <c r="D67" s="21"/>
      <c r="E67" s="21"/>
      <c r="F67" s="21"/>
      <c r="G67" s="25">
        <v>2162.4</v>
      </c>
    </row>
    <row r="68" spans="1:7" ht="17.25" customHeight="1" outlineLevel="2">
      <c r="A68" s="52" t="s">
        <v>2</v>
      </c>
      <c r="B68" s="52"/>
      <c r="C68" s="52"/>
      <c r="D68" s="52"/>
      <c r="E68" s="31"/>
      <c r="F68" s="31"/>
      <c r="G68" s="33">
        <f>SUM(G69:G71)</f>
        <v>500</v>
      </c>
    </row>
    <row r="69" spans="1:7" ht="11.25" customHeight="1" outlineLevel="2">
      <c r="A69" s="21"/>
      <c r="B69" s="21"/>
      <c r="C69" s="26" t="s">
        <v>7</v>
      </c>
      <c r="D69" s="21"/>
      <c r="E69" s="21"/>
      <c r="F69" s="21"/>
      <c r="G69" s="27">
        <v>160</v>
      </c>
    </row>
    <row r="70" spans="1:7" ht="11.25" customHeight="1" outlineLevel="2">
      <c r="A70" s="21"/>
      <c r="B70" s="21"/>
      <c r="C70" s="26" t="s">
        <v>8</v>
      </c>
      <c r="D70" s="21"/>
      <c r="E70" s="21"/>
      <c r="F70" s="21"/>
      <c r="G70" s="27">
        <v>170</v>
      </c>
    </row>
    <row r="71" spans="1:7" ht="11.25" customHeight="1" outlineLevel="2">
      <c r="A71" s="21"/>
      <c r="B71" s="21"/>
      <c r="C71" s="26" t="s">
        <v>11</v>
      </c>
      <c r="D71" s="21"/>
      <c r="E71" s="21"/>
      <c r="F71" s="21"/>
      <c r="G71" s="27">
        <v>170</v>
      </c>
    </row>
    <row r="72" spans="1:10" ht="21" customHeight="1" outlineLevel="2">
      <c r="A72" s="52" t="s">
        <v>3</v>
      </c>
      <c r="B72" s="52"/>
      <c r="C72" s="52"/>
      <c r="D72" s="52"/>
      <c r="E72" s="31"/>
      <c r="F72" s="31"/>
      <c r="G72" s="32">
        <f>SUM(G73:G75)</f>
        <v>13265.48</v>
      </c>
      <c r="J72" s="47"/>
    </row>
    <row r="73" spans="1:7" ht="11.25" customHeight="1" outlineLevel="2">
      <c r="A73" s="21"/>
      <c r="B73" s="21"/>
      <c r="C73" s="26" t="s">
        <v>7</v>
      </c>
      <c r="D73" s="21"/>
      <c r="E73" s="21"/>
      <c r="F73" s="21"/>
      <c r="G73" s="25">
        <v>4031.48</v>
      </c>
    </row>
    <row r="74" spans="1:7" ht="11.25" customHeight="1" outlineLevel="2">
      <c r="A74" s="21"/>
      <c r="B74" s="21"/>
      <c r="C74" s="26" t="s">
        <v>8</v>
      </c>
      <c r="D74" s="21"/>
      <c r="E74" s="21"/>
      <c r="F74" s="21"/>
      <c r="G74" s="25">
        <f>14800/100*19</f>
        <v>2812</v>
      </c>
    </row>
    <row r="75" spans="1:7" ht="11.25" customHeight="1" outlineLevel="2">
      <c r="A75" s="21"/>
      <c r="B75" s="21"/>
      <c r="C75" s="26" t="s">
        <v>11</v>
      </c>
      <c r="D75" s="21"/>
      <c r="E75" s="21"/>
      <c r="F75" s="21"/>
      <c r="G75" s="25">
        <v>6422</v>
      </c>
    </row>
    <row r="76" spans="1:7" ht="11.25" customHeight="1" outlineLevel="2">
      <c r="A76" s="21"/>
      <c r="B76" s="21"/>
      <c r="C76" s="21"/>
      <c r="D76" s="21"/>
      <c r="E76" s="21"/>
      <c r="F76" s="21"/>
      <c r="G76" s="25"/>
    </row>
    <row r="77" spans="1:7" ht="15.75">
      <c r="A77" s="58" t="s">
        <v>32</v>
      </c>
      <c r="B77" s="59"/>
      <c r="C77" s="60"/>
      <c r="D77" s="34"/>
      <c r="E77" s="34"/>
      <c r="F77" s="34"/>
      <c r="G77" s="32">
        <f>G79+G81+G83</f>
        <v>13118.529999999999</v>
      </c>
    </row>
    <row r="78" spans="1:7" ht="12.75">
      <c r="A78" s="28"/>
      <c r="B78" s="28"/>
      <c r="C78" s="26" t="s">
        <v>7</v>
      </c>
      <c r="D78" s="28"/>
      <c r="E78" s="28"/>
      <c r="F78" s="28"/>
      <c r="G78" s="20"/>
    </row>
    <row r="79" spans="1:7" ht="17.25" customHeight="1">
      <c r="A79" s="28"/>
      <c r="B79" s="28"/>
      <c r="C79" s="17" t="s">
        <v>20</v>
      </c>
      <c r="D79" s="28"/>
      <c r="E79" s="28"/>
      <c r="F79" s="28"/>
      <c r="G79" s="20">
        <v>5024.17</v>
      </c>
    </row>
    <row r="80" spans="1:7" ht="12.75">
      <c r="A80" s="28"/>
      <c r="B80" s="28"/>
      <c r="C80" s="26" t="s">
        <v>8</v>
      </c>
      <c r="D80" s="28"/>
      <c r="E80" s="28"/>
      <c r="F80" s="28"/>
      <c r="G80" s="20"/>
    </row>
    <row r="81" spans="1:7" ht="22.5">
      <c r="A81" s="28"/>
      <c r="B81" s="28"/>
      <c r="C81" s="17" t="s">
        <v>18</v>
      </c>
      <c r="D81" s="28"/>
      <c r="E81" s="28"/>
      <c r="F81" s="28"/>
      <c r="G81" s="20">
        <v>2372.56</v>
      </c>
    </row>
    <row r="82" spans="1:7" ht="12.75">
      <c r="A82" s="28"/>
      <c r="B82" s="28"/>
      <c r="C82" s="26" t="s">
        <v>11</v>
      </c>
      <c r="D82" s="28"/>
      <c r="E82" s="28"/>
      <c r="F82" s="28"/>
      <c r="G82" s="20"/>
    </row>
    <row r="83" spans="1:7" ht="12.75">
      <c r="A83" s="28"/>
      <c r="B83" s="28"/>
      <c r="C83" s="17" t="s">
        <v>19</v>
      </c>
      <c r="D83" s="28"/>
      <c r="E83" s="28"/>
      <c r="F83" s="28"/>
      <c r="G83" s="20">
        <v>5721.8</v>
      </c>
    </row>
    <row r="84" spans="1:7" ht="12.75">
      <c r="A84" s="28"/>
      <c r="B84" s="28"/>
      <c r="C84" s="26"/>
      <c r="D84" s="28"/>
      <c r="E84" s="28"/>
      <c r="F84" s="28"/>
      <c r="G84" s="20"/>
    </row>
    <row r="85" spans="1:7" ht="37.5" customHeight="1">
      <c r="A85" s="53" t="s">
        <v>33</v>
      </c>
      <c r="B85" s="54"/>
      <c r="C85" s="55"/>
      <c r="D85" s="28"/>
      <c r="E85" s="28"/>
      <c r="F85" s="28"/>
      <c r="G85" s="20">
        <f>G87+G88</f>
        <v>16722</v>
      </c>
    </row>
    <row r="86" spans="1:7" ht="12.75">
      <c r="A86" s="28"/>
      <c r="B86" s="28"/>
      <c r="C86" s="26" t="str">
        <f>C78</f>
        <v> СШ №1</v>
      </c>
      <c r="D86" s="28"/>
      <c r="E86" s="28"/>
      <c r="F86" s="28"/>
      <c r="G86" s="20">
        <f>G87</f>
        <v>6982</v>
      </c>
    </row>
    <row r="87" spans="1:7" ht="12.75">
      <c r="A87" s="28"/>
      <c r="B87" s="28"/>
      <c r="C87" s="26" t="s">
        <v>43</v>
      </c>
      <c r="D87" s="28"/>
      <c r="E87" s="28"/>
      <c r="F87" s="28"/>
      <c r="G87" s="48">
        <v>6982</v>
      </c>
    </row>
    <row r="88" spans="1:7" ht="12.75">
      <c r="A88" s="28"/>
      <c r="B88" s="28"/>
      <c r="C88" s="26" t="str">
        <f>C74</f>
        <v> НВК СШ №2 гімназія</v>
      </c>
      <c r="D88" s="28"/>
      <c r="E88" s="28"/>
      <c r="F88" s="28"/>
      <c r="G88" s="20">
        <f>G89</f>
        <v>9740</v>
      </c>
    </row>
    <row r="89" spans="1:7" ht="12.75">
      <c r="A89" s="28"/>
      <c r="B89" s="28"/>
      <c r="C89" s="26" t="s">
        <v>42</v>
      </c>
      <c r="D89" s="28"/>
      <c r="E89" s="28"/>
      <c r="F89" s="28"/>
      <c r="G89" s="48">
        <v>9740</v>
      </c>
    </row>
    <row r="90" spans="1:7" ht="21.75" customHeight="1">
      <c r="A90" s="28"/>
      <c r="B90" s="28"/>
      <c r="C90" s="17"/>
      <c r="D90" s="28"/>
      <c r="E90" s="28"/>
      <c r="F90" s="28"/>
      <c r="G90" s="20"/>
    </row>
    <row r="91" ht="11.25">
      <c r="G91" s="11"/>
    </row>
    <row r="92" ht="11.25">
      <c r="G92" s="3"/>
    </row>
    <row r="94" spans="1:4" ht="12.75">
      <c r="A94" s="4" t="s">
        <v>34</v>
      </c>
      <c r="B94" s="4"/>
      <c r="C94" s="4"/>
      <c r="D94" s="1" t="s">
        <v>24</v>
      </c>
    </row>
    <row r="95" spans="1:4" ht="12.75">
      <c r="A95" s="4" t="s">
        <v>25</v>
      </c>
      <c r="B95" s="4"/>
      <c r="C95" s="4"/>
      <c r="D95" s="1" t="s">
        <v>35</v>
      </c>
    </row>
    <row r="97" ht="11.25">
      <c r="A97" s="1" t="s">
        <v>26</v>
      </c>
    </row>
    <row r="98" spans="3:7" ht="11.25">
      <c r="C98" s="35" t="s">
        <v>27</v>
      </c>
      <c r="D98" s="36" t="s">
        <v>13</v>
      </c>
      <c r="E98" s="37"/>
      <c r="F98" s="37"/>
      <c r="G98" s="1" t="s">
        <v>28</v>
      </c>
    </row>
    <row r="99" spans="3:7" ht="11.25">
      <c r="C99" s="35" t="s">
        <v>27</v>
      </c>
      <c r="D99" s="61" t="s">
        <v>15</v>
      </c>
      <c r="E99" s="61"/>
      <c r="F99" s="61"/>
      <c r="G99" s="1" t="s">
        <v>29</v>
      </c>
    </row>
    <row r="100" spans="3:7" ht="11.25">
      <c r="C100" s="35" t="s">
        <v>27</v>
      </c>
      <c r="D100" s="36" t="s">
        <v>14</v>
      </c>
      <c r="E100" s="37"/>
      <c r="F100" s="37"/>
      <c r="G100" s="1" t="s">
        <v>30</v>
      </c>
    </row>
  </sheetData>
  <sheetProtection/>
  <mergeCells count="13">
    <mergeCell ref="A1:G4"/>
    <mergeCell ref="A77:C77"/>
    <mergeCell ref="D99:F99"/>
    <mergeCell ref="A5:D5"/>
    <mergeCell ref="C8:D8"/>
    <mergeCell ref="A68:D68"/>
    <mergeCell ref="A72:D72"/>
    <mergeCell ref="A6:D6"/>
    <mergeCell ref="A17:D17"/>
    <mergeCell ref="A48:D48"/>
    <mergeCell ref="A85:C85"/>
    <mergeCell ref="A53:D53"/>
    <mergeCell ref="A7:D7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2</dc:creator>
  <cp:keywords/>
  <dc:description/>
  <cp:lastModifiedBy>lidia 2</cp:lastModifiedBy>
  <cp:lastPrinted>2017-11-30T15:16:16Z</cp:lastPrinted>
  <dcterms:created xsi:type="dcterms:W3CDTF">2017-11-29T15:42:40Z</dcterms:created>
  <dcterms:modified xsi:type="dcterms:W3CDTF">2020-02-10T15:00:06Z</dcterms:modified>
  <cp:category/>
  <cp:version/>
  <cp:contentType/>
  <cp:contentStatus/>
  <cp:revision>1</cp:revision>
</cp:coreProperties>
</file>